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Anete\Documents\Statistika\2017\"/>
    </mc:Choice>
  </mc:AlternateContent>
  <bookViews>
    <workbookView xWindow="0" yWindow="0" windowWidth="28800" windowHeight="12210" tabRatio="690"/>
  </bookViews>
  <sheets>
    <sheet name="Jan-April" sheetId="1" r:id="rId1"/>
    <sheet name="Jan" sheetId="2" r:id="rId2"/>
    <sheet name="Feb" sheetId="3" r:id="rId3"/>
    <sheet name="March" sheetId="4" r:id="rId4"/>
    <sheet name="April" sheetId="13" r:id="rId5"/>
    <sheet name="domestic" sheetId="5" r:id="rId6"/>
    <sheet name="Finland" sheetId="6" r:id="rId7"/>
    <sheet name="Russia" sheetId="7" r:id="rId8"/>
    <sheet name="Latvia" sheetId="8" r:id="rId9"/>
    <sheet name="Sweden" sheetId="9" r:id="rId10"/>
    <sheet name="Germany" sheetId="10" r:id="rId11"/>
    <sheet name="Norway" sheetId="15" r:id="rId12"/>
    <sheet name="UK" sheetId="16" r:id="rId1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0" i="16" l="1"/>
  <c r="T50" i="16"/>
  <c r="S50" i="16"/>
  <c r="R50" i="16"/>
  <c r="Q50" i="16"/>
  <c r="P50" i="16"/>
  <c r="O50" i="16"/>
  <c r="N50" i="16"/>
  <c r="U49" i="16"/>
  <c r="T49" i="16"/>
  <c r="S49" i="16"/>
  <c r="R49" i="16"/>
  <c r="Q49" i="16"/>
  <c r="P49" i="16"/>
  <c r="O49" i="16"/>
  <c r="N49" i="16"/>
  <c r="U48" i="16"/>
  <c r="T48" i="16"/>
  <c r="S48" i="16"/>
  <c r="R48" i="16"/>
  <c r="Q48" i="16"/>
  <c r="P48" i="16"/>
  <c r="O48" i="16"/>
  <c r="N48" i="16"/>
  <c r="U47" i="16"/>
  <c r="T47" i="16"/>
  <c r="S47" i="16"/>
  <c r="R47" i="16"/>
  <c r="Q47" i="16"/>
  <c r="P47" i="16"/>
  <c r="O47" i="16"/>
  <c r="N47" i="16"/>
  <c r="U46" i="16"/>
  <c r="T46" i="16"/>
  <c r="S46" i="16"/>
  <c r="R46" i="16"/>
  <c r="Q46" i="16"/>
  <c r="P46" i="16"/>
  <c r="O46" i="16"/>
  <c r="N46" i="16"/>
  <c r="U45" i="16"/>
  <c r="T45" i="16"/>
  <c r="S45" i="16"/>
  <c r="R45" i="16"/>
  <c r="Q45" i="16"/>
  <c r="P45" i="16"/>
  <c r="O45" i="16"/>
  <c r="N45" i="16"/>
  <c r="U44" i="16"/>
  <c r="T44" i="16"/>
  <c r="S44" i="16"/>
  <c r="R44" i="16"/>
  <c r="Q44" i="16"/>
  <c r="P44" i="16"/>
  <c r="O44" i="16"/>
  <c r="N44" i="16"/>
  <c r="U43" i="16"/>
  <c r="T43" i="16"/>
  <c r="S43" i="16"/>
  <c r="R43" i="16"/>
  <c r="Q43" i="16"/>
  <c r="P43" i="16"/>
  <c r="O43" i="16"/>
  <c r="N43" i="16"/>
  <c r="U42" i="16"/>
  <c r="T42" i="16"/>
  <c r="S42" i="16"/>
  <c r="R42" i="16"/>
  <c r="Q42" i="16"/>
  <c r="P42" i="16"/>
  <c r="O42" i="16"/>
  <c r="N42" i="16"/>
  <c r="U41" i="16"/>
  <c r="T41" i="16"/>
  <c r="S41" i="16"/>
  <c r="R41" i="16"/>
  <c r="Q41" i="16"/>
  <c r="P41" i="16"/>
  <c r="O41" i="16"/>
  <c r="N41" i="16"/>
  <c r="U40" i="16"/>
  <c r="T40" i="16"/>
  <c r="S40" i="16"/>
  <c r="R40" i="16"/>
  <c r="Q40" i="16"/>
  <c r="P40" i="16"/>
  <c r="O40" i="16"/>
  <c r="N40" i="16"/>
  <c r="U39" i="16"/>
  <c r="T39" i="16"/>
  <c r="S39" i="16"/>
  <c r="R39" i="16"/>
  <c r="Q39" i="16"/>
  <c r="P39" i="16"/>
  <c r="O39" i="16"/>
  <c r="N39" i="16"/>
  <c r="U38" i="16"/>
  <c r="T38" i="16"/>
  <c r="S38" i="16"/>
  <c r="R38" i="16"/>
  <c r="Q38" i="16"/>
  <c r="P38" i="16"/>
  <c r="O38" i="16"/>
  <c r="N38" i="16"/>
  <c r="U37" i="16"/>
  <c r="T37" i="16"/>
  <c r="S37" i="16"/>
  <c r="R37" i="16"/>
  <c r="Q37" i="16"/>
  <c r="P37" i="16"/>
  <c r="O37" i="16"/>
  <c r="N37" i="16"/>
  <c r="U36" i="16"/>
  <c r="T36" i="16"/>
  <c r="S36" i="16"/>
  <c r="R36" i="16"/>
  <c r="Q36" i="16"/>
  <c r="P36" i="16"/>
  <c r="O36" i="16"/>
  <c r="N36" i="16"/>
  <c r="U35" i="16"/>
  <c r="T35" i="16"/>
  <c r="S35" i="16"/>
  <c r="R35" i="16"/>
  <c r="Q35" i="16"/>
  <c r="P35" i="16"/>
  <c r="O35" i="16"/>
  <c r="N35" i="16"/>
  <c r="U34" i="16"/>
  <c r="T34" i="16"/>
  <c r="S34" i="16"/>
  <c r="R34" i="16"/>
  <c r="Q34" i="16"/>
  <c r="P34" i="16"/>
  <c r="O34" i="16"/>
  <c r="N34" i="16"/>
  <c r="U33" i="16"/>
  <c r="T33" i="16"/>
  <c r="S33" i="16"/>
  <c r="R33" i="16"/>
  <c r="Q33" i="16"/>
  <c r="P33" i="16"/>
  <c r="O33" i="16"/>
  <c r="N33" i="16"/>
  <c r="U32" i="16"/>
  <c r="T32" i="16"/>
  <c r="S32" i="16"/>
  <c r="R32" i="16"/>
  <c r="Q32" i="16"/>
  <c r="P32" i="16"/>
  <c r="O32" i="16"/>
  <c r="N32" i="16"/>
  <c r="U31" i="16"/>
  <c r="T31" i="16"/>
  <c r="S31" i="16"/>
  <c r="R31" i="16"/>
  <c r="Q31" i="16"/>
  <c r="P31" i="16"/>
  <c r="O31" i="16"/>
  <c r="N31" i="16"/>
  <c r="U30" i="16"/>
  <c r="T30" i="16"/>
  <c r="S30" i="16"/>
  <c r="R30" i="16"/>
  <c r="Q30" i="16"/>
  <c r="P30" i="16"/>
  <c r="O30" i="16"/>
  <c r="N30" i="16"/>
  <c r="U50" i="15"/>
  <c r="T50" i="15"/>
  <c r="S50" i="15"/>
  <c r="R50" i="15"/>
  <c r="Q50" i="15"/>
  <c r="P50" i="15"/>
  <c r="O50" i="15"/>
  <c r="N50" i="15"/>
  <c r="U49" i="15"/>
  <c r="T49" i="15"/>
  <c r="S49" i="15"/>
  <c r="R49" i="15"/>
  <c r="Q49" i="15"/>
  <c r="P49" i="15"/>
  <c r="O49" i="15"/>
  <c r="N49" i="15"/>
  <c r="U48" i="15"/>
  <c r="T48" i="15"/>
  <c r="S48" i="15"/>
  <c r="R48" i="15"/>
  <c r="Q48" i="15"/>
  <c r="P48" i="15"/>
  <c r="O48" i="15"/>
  <c r="N48" i="15"/>
  <c r="U47" i="15"/>
  <c r="T47" i="15"/>
  <c r="S47" i="15"/>
  <c r="R47" i="15"/>
  <c r="Q47" i="15"/>
  <c r="P47" i="15"/>
  <c r="O47" i="15"/>
  <c r="N47" i="15"/>
  <c r="U46" i="15"/>
  <c r="T46" i="15"/>
  <c r="S46" i="15"/>
  <c r="R46" i="15"/>
  <c r="Q46" i="15"/>
  <c r="P46" i="15"/>
  <c r="O46" i="15"/>
  <c r="N46" i="15"/>
  <c r="U45" i="15"/>
  <c r="T45" i="15"/>
  <c r="S45" i="15"/>
  <c r="R45" i="15"/>
  <c r="Q45" i="15"/>
  <c r="P45" i="15"/>
  <c r="O45" i="15"/>
  <c r="N45" i="15"/>
  <c r="U44" i="15"/>
  <c r="T44" i="15"/>
  <c r="S44" i="15"/>
  <c r="R44" i="15"/>
  <c r="Q44" i="15"/>
  <c r="P44" i="15"/>
  <c r="O44" i="15"/>
  <c r="N44" i="15"/>
  <c r="U43" i="15"/>
  <c r="T43" i="15"/>
  <c r="S43" i="15"/>
  <c r="R43" i="15"/>
  <c r="Q43" i="15"/>
  <c r="P43" i="15"/>
  <c r="O43" i="15"/>
  <c r="N43" i="15"/>
  <c r="U42" i="15"/>
  <c r="T42" i="15"/>
  <c r="S42" i="15"/>
  <c r="R42" i="15"/>
  <c r="Q42" i="15"/>
  <c r="P42" i="15"/>
  <c r="O42" i="15"/>
  <c r="N42" i="15"/>
  <c r="U41" i="15"/>
  <c r="T41" i="15"/>
  <c r="S41" i="15"/>
  <c r="R41" i="15"/>
  <c r="Q41" i="15"/>
  <c r="P41" i="15"/>
  <c r="O41" i="15"/>
  <c r="N41" i="15"/>
  <c r="U40" i="15"/>
  <c r="T40" i="15"/>
  <c r="S40" i="15"/>
  <c r="R40" i="15"/>
  <c r="Q40" i="15"/>
  <c r="P40" i="15"/>
  <c r="O40" i="15"/>
  <c r="N40" i="15"/>
  <c r="U39" i="15"/>
  <c r="T39" i="15"/>
  <c r="S39" i="15"/>
  <c r="R39" i="15"/>
  <c r="Q39" i="15"/>
  <c r="P39" i="15"/>
  <c r="O39" i="15"/>
  <c r="N39" i="15"/>
  <c r="U38" i="15"/>
  <c r="T38" i="15"/>
  <c r="S38" i="15"/>
  <c r="R38" i="15"/>
  <c r="Q38" i="15"/>
  <c r="P38" i="15"/>
  <c r="O38" i="15"/>
  <c r="N38" i="15"/>
  <c r="U37" i="15"/>
  <c r="T37" i="15"/>
  <c r="S37" i="15"/>
  <c r="R37" i="15"/>
  <c r="Q37" i="15"/>
  <c r="P37" i="15"/>
  <c r="O37" i="15"/>
  <c r="N37" i="15"/>
  <c r="U36" i="15"/>
  <c r="T36" i="15"/>
  <c r="S36" i="15"/>
  <c r="R36" i="15"/>
  <c r="Q36" i="15"/>
  <c r="P36" i="15"/>
  <c r="O36" i="15"/>
  <c r="N36" i="15"/>
  <c r="U35" i="15"/>
  <c r="T35" i="15"/>
  <c r="S35" i="15"/>
  <c r="R35" i="15"/>
  <c r="Q35" i="15"/>
  <c r="P35" i="15"/>
  <c r="O35" i="15"/>
  <c r="N35" i="15"/>
  <c r="U34" i="15"/>
  <c r="T34" i="15"/>
  <c r="S34" i="15"/>
  <c r="R34" i="15"/>
  <c r="Q34" i="15"/>
  <c r="P34" i="15"/>
  <c r="O34" i="15"/>
  <c r="N34" i="15"/>
  <c r="U33" i="15"/>
  <c r="T33" i="15"/>
  <c r="S33" i="15"/>
  <c r="R33" i="15"/>
  <c r="Q33" i="15"/>
  <c r="P33" i="15"/>
  <c r="O33" i="15"/>
  <c r="N33" i="15"/>
  <c r="U32" i="15"/>
  <c r="T32" i="15"/>
  <c r="S32" i="15"/>
  <c r="R32" i="15"/>
  <c r="Q32" i="15"/>
  <c r="P32" i="15"/>
  <c r="O32" i="15"/>
  <c r="N32" i="15"/>
  <c r="U31" i="15"/>
  <c r="T31" i="15"/>
  <c r="S31" i="15"/>
  <c r="R31" i="15"/>
  <c r="Q31" i="15"/>
  <c r="P31" i="15"/>
  <c r="O31" i="15"/>
  <c r="N31" i="15"/>
  <c r="U30" i="15"/>
  <c r="T30" i="15"/>
  <c r="S30" i="15"/>
  <c r="R30" i="15"/>
  <c r="Q30" i="15"/>
  <c r="P30" i="15"/>
  <c r="O30" i="15"/>
  <c r="N30" i="15"/>
  <c r="U50" i="10"/>
  <c r="T50" i="10"/>
  <c r="S50" i="10"/>
  <c r="R50" i="10"/>
  <c r="Q50" i="10"/>
  <c r="P50" i="10"/>
  <c r="O50" i="10"/>
  <c r="N50" i="10"/>
  <c r="U49" i="10"/>
  <c r="T49" i="10"/>
  <c r="S49" i="10"/>
  <c r="R49" i="10"/>
  <c r="Q49" i="10"/>
  <c r="P49" i="10"/>
  <c r="O49" i="10"/>
  <c r="N49" i="10"/>
  <c r="U48" i="10"/>
  <c r="T48" i="10"/>
  <c r="S48" i="10"/>
  <c r="R48" i="10"/>
  <c r="Q48" i="10"/>
  <c r="P48" i="10"/>
  <c r="O48" i="10"/>
  <c r="N48" i="10"/>
  <c r="U47" i="10"/>
  <c r="T47" i="10"/>
  <c r="S47" i="10"/>
  <c r="R47" i="10"/>
  <c r="Q47" i="10"/>
  <c r="P47" i="10"/>
  <c r="O47" i="10"/>
  <c r="N47" i="10"/>
  <c r="U46" i="10"/>
  <c r="T46" i="10"/>
  <c r="S46" i="10"/>
  <c r="R46" i="10"/>
  <c r="Q46" i="10"/>
  <c r="P46" i="10"/>
  <c r="O46" i="10"/>
  <c r="N46" i="10"/>
  <c r="U45" i="10"/>
  <c r="T45" i="10"/>
  <c r="S45" i="10"/>
  <c r="R45" i="10"/>
  <c r="Q45" i="10"/>
  <c r="P45" i="10"/>
  <c r="O45" i="10"/>
  <c r="N45" i="10"/>
  <c r="U44" i="10"/>
  <c r="T44" i="10"/>
  <c r="S44" i="10"/>
  <c r="R44" i="10"/>
  <c r="Q44" i="10"/>
  <c r="P44" i="10"/>
  <c r="O44" i="10"/>
  <c r="N44" i="10"/>
  <c r="U43" i="10"/>
  <c r="T43" i="10"/>
  <c r="S43" i="10"/>
  <c r="R43" i="10"/>
  <c r="Q43" i="10"/>
  <c r="P43" i="10"/>
  <c r="O43" i="10"/>
  <c r="N43" i="10"/>
  <c r="U42" i="10"/>
  <c r="T42" i="10"/>
  <c r="S42" i="10"/>
  <c r="R42" i="10"/>
  <c r="Q42" i="10"/>
  <c r="P42" i="10"/>
  <c r="O42" i="10"/>
  <c r="N42" i="10"/>
  <c r="U41" i="10"/>
  <c r="T41" i="10"/>
  <c r="S41" i="10"/>
  <c r="R41" i="10"/>
  <c r="Q41" i="10"/>
  <c r="P41" i="10"/>
  <c r="O41" i="10"/>
  <c r="N41" i="10"/>
  <c r="U40" i="10"/>
  <c r="T40" i="10"/>
  <c r="S40" i="10"/>
  <c r="R40" i="10"/>
  <c r="Q40" i="10"/>
  <c r="P40" i="10"/>
  <c r="O40" i="10"/>
  <c r="N40" i="10"/>
  <c r="U39" i="10"/>
  <c r="T39" i="10"/>
  <c r="S39" i="10"/>
  <c r="R39" i="10"/>
  <c r="Q39" i="10"/>
  <c r="P39" i="10"/>
  <c r="O39" i="10"/>
  <c r="N39" i="10"/>
  <c r="U38" i="10"/>
  <c r="T38" i="10"/>
  <c r="S38" i="10"/>
  <c r="R38" i="10"/>
  <c r="Q38" i="10"/>
  <c r="P38" i="10"/>
  <c r="O38" i="10"/>
  <c r="N38" i="10"/>
  <c r="U37" i="10"/>
  <c r="T37" i="10"/>
  <c r="S37" i="10"/>
  <c r="R37" i="10"/>
  <c r="Q37" i="10"/>
  <c r="P37" i="10"/>
  <c r="O37" i="10"/>
  <c r="N37" i="10"/>
  <c r="U36" i="10"/>
  <c r="T36" i="10"/>
  <c r="S36" i="10"/>
  <c r="R36" i="10"/>
  <c r="Q36" i="10"/>
  <c r="P36" i="10"/>
  <c r="O36" i="10"/>
  <c r="N36" i="10"/>
  <c r="U35" i="10"/>
  <c r="T35" i="10"/>
  <c r="S35" i="10"/>
  <c r="R35" i="10"/>
  <c r="Q35" i="10"/>
  <c r="P35" i="10"/>
  <c r="O35" i="10"/>
  <c r="N35" i="10"/>
  <c r="U34" i="10"/>
  <c r="T34" i="10"/>
  <c r="S34" i="10"/>
  <c r="R34" i="10"/>
  <c r="Q34" i="10"/>
  <c r="P34" i="10"/>
  <c r="O34" i="10"/>
  <c r="N34" i="10"/>
  <c r="U33" i="10"/>
  <c r="T33" i="10"/>
  <c r="S33" i="10"/>
  <c r="R33" i="10"/>
  <c r="Q33" i="10"/>
  <c r="P33" i="10"/>
  <c r="O33" i="10"/>
  <c r="N33" i="10"/>
  <c r="U32" i="10"/>
  <c r="T32" i="10"/>
  <c r="S32" i="10"/>
  <c r="R32" i="10"/>
  <c r="Q32" i="10"/>
  <c r="P32" i="10"/>
  <c r="O32" i="10"/>
  <c r="N32" i="10"/>
  <c r="U31" i="10"/>
  <c r="T31" i="10"/>
  <c r="S31" i="10"/>
  <c r="R31" i="10"/>
  <c r="Q31" i="10"/>
  <c r="P31" i="10"/>
  <c r="O31" i="10"/>
  <c r="N31" i="10"/>
  <c r="U30" i="10"/>
  <c r="T30" i="10"/>
  <c r="S30" i="10"/>
  <c r="R30" i="10"/>
  <c r="Q30" i="10"/>
  <c r="P30" i="10"/>
  <c r="O30" i="10"/>
  <c r="N30" i="10"/>
  <c r="U50" i="9"/>
  <c r="T50" i="9"/>
  <c r="S50" i="9"/>
  <c r="R50" i="9"/>
  <c r="Q50" i="9"/>
  <c r="P50" i="9"/>
  <c r="O50" i="9"/>
  <c r="N50" i="9"/>
  <c r="U49" i="9"/>
  <c r="T49" i="9"/>
  <c r="S49" i="9"/>
  <c r="R49" i="9"/>
  <c r="Q49" i="9"/>
  <c r="P49" i="9"/>
  <c r="O49" i="9"/>
  <c r="N49" i="9"/>
  <c r="U48" i="9"/>
  <c r="T48" i="9"/>
  <c r="S48" i="9"/>
  <c r="R48" i="9"/>
  <c r="Q48" i="9"/>
  <c r="P48" i="9"/>
  <c r="O48" i="9"/>
  <c r="N48" i="9"/>
  <c r="U47" i="9"/>
  <c r="T47" i="9"/>
  <c r="S47" i="9"/>
  <c r="R47" i="9"/>
  <c r="Q47" i="9"/>
  <c r="P47" i="9"/>
  <c r="O47" i="9"/>
  <c r="N47" i="9"/>
  <c r="U46" i="9"/>
  <c r="T46" i="9"/>
  <c r="S46" i="9"/>
  <c r="R46" i="9"/>
  <c r="Q46" i="9"/>
  <c r="P46" i="9"/>
  <c r="O46" i="9"/>
  <c r="N46" i="9"/>
  <c r="U45" i="9"/>
  <c r="T45" i="9"/>
  <c r="S45" i="9"/>
  <c r="R45" i="9"/>
  <c r="Q45" i="9"/>
  <c r="P45" i="9"/>
  <c r="O45" i="9"/>
  <c r="N45" i="9"/>
  <c r="U44" i="9"/>
  <c r="T44" i="9"/>
  <c r="S44" i="9"/>
  <c r="R44" i="9"/>
  <c r="Q44" i="9"/>
  <c r="P44" i="9"/>
  <c r="O44" i="9"/>
  <c r="N44" i="9"/>
  <c r="U43" i="9"/>
  <c r="T43" i="9"/>
  <c r="S43" i="9"/>
  <c r="R43" i="9"/>
  <c r="Q43" i="9"/>
  <c r="P43" i="9"/>
  <c r="O43" i="9"/>
  <c r="N43" i="9"/>
  <c r="U42" i="9"/>
  <c r="T42" i="9"/>
  <c r="S42" i="9"/>
  <c r="R42" i="9"/>
  <c r="Q42" i="9"/>
  <c r="P42" i="9"/>
  <c r="O42" i="9"/>
  <c r="N42" i="9"/>
  <c r="U41" i="9"/>
  <c r="T41" i="9"/>
  <c r="S41" i="9"/>
  <c r="R41" i="9"/>
  <c r="Q41" i="9"/>
  <c r="P41" i="9"/>
  <c r="O41" i="9"/>
  <c r="N41" i="9"/>
  <c r="U40" i="9"/>
  <c r="T40" i="9"/>
  <c r="S40" i="9"/>
  <c r="R40" i="9"/>
  <c r="Q40" i="9"/>
  <c r="P40" i="9"/>
  <c r="O40" i="9"/>
  <c r="N40" i="9"/>
  <c r="U39" i="9"/>
  <c r="T39" i="9"/>
  <c r="S39" i="9"/>
  <c r="R39" i="9"/>
  <c r="Q39" i="9"/>
  <c r="P39" i="9"/>
  <c r="O39" i="9"/>
  <c r="N39" i="9"/>
  <c r="U38" i="9"/>
  <c r="T38" i="9"/>
  <c r="S38" i="9"/>
  <c r="R38" i="9"/>
  <c r="Q38" i="9"/>
  <c r="P38" i="9"/>
  <c r="O38" i="9"/>
  <c r="N38" i="9"/>
  <c r="U37" i="9"/>
  <c r="T37" i="9"/>
  <c r="S37" i="9"/>
  <c r="R37" i="9"/>
  <c r="Q37" i="9"/>
  <c r="P37" i="9"/>
  <c r="O37" i="9"/>
  <c r="N37" i="9"/>
  <c r="U36" i="9"/>
  <c r="T36" i="9"/>
  <c r="S36" i="9"/>
  <c r="R36" i="9"/>
  <c r="Q36" i="9"/>
  <c r="P36" i="9"/>
  <c r="O36" i="9"/>
  <c r="N36" i="9"/>
  <c r="U35" i="9"/>
  <c r="T35" i="9"/>
  <c r="S35" i="9"/>
  <c r="R35" i="9"/>
  <c r="Q35" i="9"/>
  <c r="P35" i="9"/>
  <c r="O35" i="9"/>
  <c r="N35" i="9"/>
  <c r="U34" i="9"/>
  <c r="T34" i="9"/>
  <c r="S34" i="9"/>
  <c r="R34" i="9"/>
  <c r="Q34" i="9"/>
  <c r="P34" i="9"/>
  <c r="O34" i="9"/>
  <c r="N34" i="9"/>
  <c r="U33" i="9"/>
  <c r="T33" i="9"/>
  <c r="S33" i="9"/>
  <c r="R33" i="9"/>
  <c r="Q33" i="9"/>
  <c r="P33" i="9"/>
  <c r="O33" i="9"/>
  <c r="N33" i="9"/>
  <c r="U32" i="9"/>
  <c r="T32" i="9"/>
  <c r="S32" i="9"/>
  <c r="R32" i="9"/>
  <c r="Q32" i="9"/>
  <c r="P32" i="9"/>
  <c r="O32" i="9"/>
  <c r="N32" i="9"/>
  <c r="U31" i="9"/>
  <c r="T31" i="9"/>
  <c r="S31" i="9"/>
  <c r="R31" i="9"/>
  <c r="Q31" i="9"/>
  <c r="P31" i="9"/>
  <c r="O31" i="9"/>
  <c r="N31" i="9"/>
  <c r="U30" i="9"/>
  <c r="T30" i="9"/>
  <c r="S30" i="9"/>
  <c r="R30" i="9"/>
  <c r="Q30" i="9"/>
  <c r="P30" i="9"/>
  <c r="O30" i="9"/>
  <c r="N30" i="9"/>
  <c r="U50" i="7"/>
  <c r="T50" i="7"/>
  <c r="S50" i="7"/>
  <c r="R50" i="7"/>
  <c r="Q50" i="7"/>
  <c r="P50" i="7"/>
  <c r="O50" i="7"/>
  <c r="N50" i="7"/>
  <c r="U49" i="7"/>
  <c r="T49" i="7"/>
  <c r="S49" i="7"/>
  <c r="R49" i="7"/>
  <c r="Q49" i="7"/>
  <c r="P49" i="7"/>
  <c r="O49" i="7"/>
  <c r="N49" i="7"/>
  <c r="U48" i="7"/>
  <c r="T48" i="7"/>
  <c r="S48" i="7"/>
  <c r="R48" i="7"/>
  <c r="Q48" i="7"/>
  <c r="P48" i="7"/>
  <c r="O48" i="7"/>
  <c r="N48" i="7"/>
  <c r="U47" i="7"/>
  <c r="T47" i="7"/>
  <c r="S47" i="7"/>
  <c r="R47" i="7"/>
  <c r="Q47" i="7"/>
  <c r="P47" i="7"/>
  <c r="O47" i="7"/>
  <c r="N47" i="7"/>
  <c r="U46" i="7"/>
  <c r="T46" i="7"/>
  <c r="S46" i="7"/>
  <c r="R46" i="7"/>
  <c r="Q46" i="7"/>
  <c r="P46" i="7"/>
  <c r="O46" i="7"/>
  <c r="N46" i="7"/>
  <c r="U45" i="7"/>
  <c r="T45" i="7"/>
  <c r="S45" i="7"/>
  <c r="R45" i="7"/>
  <c r="Q45" i="7"/>
  <c r="P45" i="7"/>
  <c r="O45" i="7"/>
  <c r="N45" i="7"/>
  <c r="U44" i="7"/>
  <c r="T44" i="7"/>
  <c r="S44" i="7"/>
  <c r="R44" i="7"/>
  <c r="Q44" i="7"/>
  <c r="P44" i="7"/>
  <c r="O44" i="7"/>
  <c r="N44" i="7"/>
  <c r="U43" i="7"/>
  <c r="T43" i="7"/>
  <c r="S43" i="7"/>
  <c r="R43" i="7"/>
  <c r="Q43" i="7"/>
  <c r="P43" i="7"/>
  <c r="O43" i="7"/>
  <c r="N43" i="7"/>
  <c r="U42" i="7"/>
  <c r="T42" i="7"/>
  <c r="S42" i="7"/>
  <c r="R42" i="7"/>
  <c r="Q42" i="7"/>
  <c r="P42" i="7"/>
  <c r="O42" i="7"/>
  <c r="N42" i="7"/>
  <c r="U41" i="7"/>
  <c r="T41" i="7"/>
  <c r="S41" i="7"/>
  <c r="R41" i="7"/>
  <c r="Q41" i="7"/>
  <c r="P41" i="7"/>
  <c r="O41" i="7"/>
  <c r="N41" i="7"/>
  <c r="U40" i="7"/>
  <c r="T40" i="7"/>
  <c r="S40" i="7"/>
  <c r="R40" i="7"/>
  <c r="Q40" i="7"/>
  <c r="P40" i="7"/>
  <c r="O40" i="7"/>
  <c r="N40" i="7"/>
  <c r="U39" i="7"/>
  <c r="T39" i="7"/>
  <c r="S39" i="7"/>
  <c r="R39" i="7"/>
  <c r="Q39" i="7"/>
  <c r="P39" i="7"/>
  <c r="O39" i="7"/>
  <c r="N39" i="7"/>
  <c r="U38" i="7"/>
  <c r="T38" i="7"/>
  <c r="S38" i="7"/>
  <c r="R38" i="7"/>
  <c r="Q38" i="7"/>
  <c r="P38" i="7"/>
  <c r="O38" i="7"/>
  <c r="N38" i="7"/>
  <c r="U37" i="7"/>
  <c r="T37" i="7"/>
  <c r="S37" i="7"/>
  <c r="R37" i="7"/>
  <c r="Q37" i="7"/>
  <c r="P37" i="7"/>
  <c r="O37" i="7"/>
  <c r="N37" i="7"/>
  <c r="U36" i="7"/>
  <c r="T36" i="7"/>
  <c r="S36" i="7"/>
  <c r="R36" i="7"/>
  <c r="Q36" i="7"/>
  <c r="P36" i="7"/>
  <c r="O36" i="7"/>
  <c r="N36" i="7"/>
  <c r="U35" i="7"/>
  <c r="T35" i="7"/>
  <c r="S35" i="7"/>
  <c r="R35" i="7"/>
  <c r="Q35" i="7"/>
  <c r="P35" i="7"/>
  <c r="O35" i="7"/>
  <c r="N35" i="7"/>
  <c r="U34" i="7"/>
  <c r="T34" i="7"/>
  <c r="S34" i="7"/>
  <c r="R34" i="7"/>
  <c r="Q34" i="7"/>
  <c r="P34" i="7"/>
  <c r="O34" i="7"/>
  <c r="N34" i="7"/>
  <c r="U33" i="7"/>
  <c r="T33" i="7"/>
  <c r="S33" i="7"/>
  <c r="R33" i="7"/>
  <c r="Q33" i="7"/>
  <c r="P33" i="7"/>
  <c r="O33" i="7"/>
  <c r="N33" i="7"/>
  <c r="U32" i="7"/>
  <c r="T32" i="7"/>
  <c r="S32" i="7"/>
  <c r="R32" i="7"/>
  <c r="Q32" i="7"/>
  <c r="P32" i="7"/>
  <c r="O32" i="7"/>
  <c r="N32" i="7"/>
  <c r="U31" i="7"/>
  <c r="T31" i="7"/>
  <c r="S31" i="7"/>
  <c r="R31" i="7"/>
  <c r="Q31" i="7"/>
  <c r="P31" i="7"/>
  <c r="O31" i="7"/>
  <c r="N31" i="7"/>
  <c r="U30" i="7"/>
  <c r="T30" i="7"/>
  <c r="S30" i="7"/>
  <c r="R30" i="7"/>
  <c r="Q30" i="7"/>
  <c r="P30" i="7"/>
  <c r="O30" i="7"/>
  <c r="N30" i="7"/>
  <c r="U50" i="6"/>
  <c r="T50" i="6"/>
  <c r="S50" i="6"/>
  <c r="R50" i="6"/>
  <c r="Q50" i="6"/>
  <c r="P50" i="6"/>
  <c r="O50" i="6"/>
  <c r="N50" i="6"/>
  <c r="U49" i="6"/>
  <c r="T49" i="6"/>
  <c r="S49" i="6"/>
  <c r="R49" i="6"/>
  <c r="Q49" i="6"/>
  <c r="P49" i="6"/>
  <c r="O49" i="6"/>
  <c r="N49" i="6"/>
  <c r="U48" i="6"/>
  <c r="T48" i="6"/>
  <c r="S48" i="6"/>
  <c r="R48" i="6"/>
  <c r="Q48" i="6"/>
  <c r="P48" i="6"/>
  <c r="O48" i="6"/>
  <c r="N48" i="6"/>
  <c r="U47" i="6"/>
  <c r="T47" i="6"/>
  <c r="S47" i="6"/>
  <c r="R47" i="6"/>
  <c r="Q47" i="6"/>
  <c r="P47" i="6"/>
  <c r="O47" i="6"/>
  <c r="N47" i="6"/>
  <c r="U46" i="6"/>
  <c r="T46" i="6"/>
  <c r="S46" i="6"/>
  <c r="R46" i="6"/>
  <c r="Q46" i="6"/>
  <c r="P46" i="6"/>
  <c r="O46" i="6"/>
  <c r="N46" i="6"/>
  <c r="U45" i="6"/>
  <c r="T45" i="6"/>
  <c r="S45" i="6"/>
  <c r="R45" i="6"/>
  <c r="Q45" i="6"/>
  <c r="P45" i="6"/>
  <c r="O45" i="6"/>
  <c r="N45" i="6"/>
  <c r="U44" i="6"/>
  <c r="T44" i="6"/>
  <c r="S44" i="6"/>
  <c r="R44" i="6"/>
  <c r="Q44" i="6"/>
  <c r="P44" i="6"/>
  <c r="O44" i="6"/>
  <c r="N44" i="6"/>
  <c r="U43" i="6"/>
  <c r="T43" i="6"/>
  <c r="S43" i="6"/>
  <c r="R43" i="6"/>
  <c r="Q43" i="6"/>
  <c r="P43" i="6"/>
  <c r="O43" i="6"/>
  <c r="N43" i="6"/>
  <c r="U42" i="6"/>
  <c r="T42" i="6"/>
  <c r="S42" i="6"/>
  <c r="R42" i="6"/>
  <c r="Q42" i="6"/>
  <c r="P42" i="6"/>
  <c r="O42" i="6"/>
  <c r="N42" i="6"/>
  <c r="U41" i="6"/>
  <c r="T41" i="6"/>
  <c r="S41" i="6"/>
  <c r="R41" i="6"/>
  <c r="Q41" i="6"/>
  <c r="P41" i="6"/>
  <c r="O41" i="6"/>
  <c r="N41" i="6"/>
  <c r="U40" i="6"/>
  <c r="T40" i="6"/>
  <c r="S40" i="6"/>
  <c r="R40" i="6"/>
  <c r="Q40" i="6"/>
  <c r="P40" i="6"/>
  <c r="O40" i="6"/>
  <c r="N40" i="6"/>
  <c r="U39" i="6"/>
  <c r="T39" i="6"/>
  <c r="S39" i="6"/>
  <c r="R39" i="6"/>
  <c r="Q39" i="6"/>
  <c r="P39" i="6"/>
  <c r="O39" i="6"/>
  <c r="N39" i="6"/>
  <c r="U38" i="6"/>
  <c r="T38" i="6"/>
  <c r="S38" i="6"/>
  <c r="R38" i="6"/>
  <c r="Q38" i="6"/>
  <c r="P38" i="6"/>
  <c r="O38" i="6"/>
  <c r="N38" i="6"/>
  <c r="U37" i="6"/>
  <c r="T37" i="6"/>
  <c r="S37" i="6"/>
  <c r="R37" i="6"/>
  <c r="Q37" i="6"/>
  <c r="P37" i="6"/>
  <c r="O37" i="6"/>
  <c r="N37" i="6"/>
  <c r="U36" i="6"/>
  <c r="T36" i="6"/>
  <c r="S36" i="6"/>
  <c r="R36" i="6"/>
  <c r="Q36" i="6"/>
  <c r="P36" i="6"/>
  <c r="O36" i="6"/>
  <c r="N36" i="6"/>
  <c r="U35" i="6"/>
  <c r="T35" i="6"/>
  <c r="S35" i="6"/>
  <c r="R35" i="6"/>
  <c r="Q35" i="6"/>
  <c r="P35" i="6"/>
  <c r="O35" i="6"/>
  <c r="N35" i="6"/>
  <c r="U34" i="6"/>
  <c r="T34" i="6"/>
  <c r="S34" i="6"/>
  <c r="R34" i="6"/>
  <c r="Q34" i="6"/>
  <c r="P34" i="6"/>
  <c r="O34" i="6"/>
  <c r="N34" i="6"/>
  <c r="U33" i="6"/>
  <c r="T33" i="6"/>
  <c r="S33" i="6"/>
  <c r="R33" i="6"/>
  <c r="Q33" i="6"/>
  <c r="P33" i="6"/>
  <c r="O33" i="6"/>
  <c r="N33" i="6"/>
  <c r="U32" i="6"/>
  <c r="T32" i="6"/>
  <c r="S32" i="6"/>
  <c r="R32" i="6"/>
  <c r="Q32" i="6"/>
  <c r="P32" i="6"/>
  <c r="O32" i="6"/>
  <c r="N32" i="6"/>
  <c r="U31" i="6"/>
  <c r="T31" i="6"/>
  <c r="S31" i="6"/>
  <c r="R31" i="6"/>
  <c r="Q31" i="6"/>
  <c r="P31" i="6"/>
  <c r="O31" i="6"/>
  <c r="N31" i="6"/>
  <c r="U30" i="6"/>
  <c r="T30" i="6"/>
  <c r="S30" i="6"/>
  <c r="R30" i="6"/>
  <c r="Q30" i="6"/>
  <c r="P30" i="6"/>
  <c r="O30" i="6"/>
  <c r="N30" i="6"/>
  <c r="U12" i="6"/>
  <c r="T12" i="6"/>
  <c r="S12" i="6"/>
  <c r="R12" i="6"/>
  <c r="Q12" i="6"/>
  <c r="P12" i="6"/>
  <c r="U9" i="6"/>
  <c r="T9" i="6"/>
  <c r="S9" i="6"/>
  <c r="R9" i="6"/>
  <c r="Q9" i="6"/>
  <c r="P9" i="6"/>
  <c r="U9" i="10"/>
  <c r="T9" i="10"/>
  <c r="S9" i="10"/>
  <c r="R9" i="10"/>
  <c r="Q9" i="10"/>
  <c r="P9" i="10"/>
  <c r="U15" i="10"/>
  <c r="T15" i="10"/>
  <c r="S15" i="10"/>
  <c r="R15" i="10"/>
  <c r="Q15" i="10"/>
  <c r="P15" i="10"/>
  <c r="P9" i="16"/>
  <c r="Q9" i="16"/>
  <c r="R9" i="16"/>
  <c r="S9" i="16"/>
  <c r="T9" i="16"/>
  <c r="U9" i="16"/>
  <c r="P10" i="16"/>
  <c r="Q10" i="16"/>
  <c r="R10" i="16"/>
  <c r="S10" i="16"/>
  <c r="T10" i="16"/>
  <c r="U10" i="16"/>
  <c r="P11" i="16"/>
  <c r="Q11" i="16"/>
  <c r="R11" i="16"/>
  <c r="S11" i="16"/>
  <c r="T11" i="16"/>
  <c r="U11" i="16"/>
  <c r="P12" i="16"/>
  <c r="Q12" i="16"/>
  <c r="R12" i="16"/>
  <c r="S12" i="16"/>
  <c r="T12" i="16"/>
  <c r="U12" i="16"/>
  <c r="P9" i="15"/>
  <c r="Q9" i="15"/>
  <c r="R9" i="15"/>
  <c r="S9" i="15"/>
  <c r="T9" i="15"/>
  <c r="U9" i="15"/>
  <c r="P10" i="15"/>
  <c r="Q10" i="15"/>
  <c r="R10" i="15"/>
  <c r="S10" i="15"/>
  <c r="T10" i="15"/>
  <c r="U10" i="15"/>
  <c r="P11" i="15"/>
  <c r="Q11" i="15"/>
  <c r="R11" i="15"/>
  <c r="S11" i="15"/>
  <c r="T11" i="15"/>
  <c r="U11" i="15"/>
  <c r="P12" i="15"/>
  <c r="Q12" i="15"/>
  <c r="R12" i="15"/>
  <c r="S12" i="15"/>
  <c r="T12" i="15"/>
  <c r="U12" i="15"/>
  <c r="P9" i="9"/>
  <c r="Q9" i="9"/>
  <c r="R9" i="9"/>
  <c r="S9" i="9"/>
  <c r="T9" i="9"/>
  <c r="U9" i="9"/>
  <c r="P10" i="9"/>
  <c r="Q10" i="9"/>
  <c r="R10" i="9"/>
  <c r="S10" i="9"/>
  <c r="T10" i="9"/>
  <c r="U10" i="9"/>
  <c r="P11" i="9"/>
  <c r="Q11" i="9"/>
  <c r="R11" i="9"/>
  <c r="S11" i="9"/>
  <c r="T11" i="9"/>
  <c r="U11" i="9"/>
  <c r="P12" i="9"/>
  <c r="Q12" i="9"/>
  <c r="R12" i="9"/>
  <c r="S12" i="9"/>
  <c r="T12" i="9"/>
  <c r="U12" i="9"/>
  <c r="P10" i="7"/>
  <c r="Q10" i="7"/>
  <c r="R10" i="7"/>
  <c r="S10" i="7"/>
  <c r="T10" i="7"/>
  <c r="U10" i="7"/>
  <c r="P11" i="7"/>
  <c r="Q11" i="7"/>
  <c r="R11" i="7"/>
  <c r="S11" i="7"/>
  <c r="T11" i="7"/>
  <c r="U11" i="7"/>
  <c r="P12" i="7"/>
  <c r="Q12" i="7"/>
  <c r="R12" i="7"/>
  <c r="S12" i="7"/>
  <c r="T12" i="7"/>
  <c r="U12" i="7"/>
  <c r="P13" i="7"/>
  <c r="Q13" i="7"/>
  <c r="R13" i="7"/>
  <c r="S13" i="7"/>
  <c r="T13" i="7"/>
  <c r="U13" i="7"/>
  <c r="U19" i="7"/>
  <c r="T19" i="7"/>
  <c r="S19" i="7"/>
  <c r="R19" i="7"/>
  <c r="Q19" i="7"/>
  <c r="P19" i="7"/>
  <c r="U22" i="7"/>
  <c r="T22" i="7"/>
  <c r="S22" i="7"/>
  <c r="R22" i="7"/>
  <c r="Q22" i="7"/>
  <c r="P22" i="7"/>
  <c r="U16" i="7"/>
  <c r="T16" i="7"/>
  <c r="S16" i="7"/>
  <c r="R16" i="7"/>
  <c r="Q16" i="7"/>
  <c r="P16" i="7"/>
  <c r="U9" i="7"/>
  <c r="T9" i="7"/>
  <c r="S9" i="7"/>
  <c r="R9" i="7"/>
  <c r="Q9" i="7"/>
  <c r="P9" i="7"/>
  <c r="U8" i="7"/>
  <c r="T8" i="7"/>
  <c r="S8" i="7"/>
  <c r="R8" i="7"/>
  <c r="Q8" i="7"/>
  <c r="P8" i="7"/>
  <c r="U18" i="7"/>
  <c r="T18" i="7"/>
  <c r="S18" i="7"/>
  <c r="R18" i="7"/>
  <c r="Q18" i="7"/>
  <c r="P18" i="7"/>
  <c r="U23" i="7"/>
  <c r="T23" i="7"/>
  <c r="S23" i="7"/>
  <c r="R23" i="7"/>
  <c r="Q23" i="7"/>
  <c r="P23" i="7"/>
  <c r="U17" i="7"/>
  <c r="T17" i="7"/>
  <c r="S17" i="7"/>
  <c r="R17" i="7"/>
  <c r="Q17" i="7"/>
  <c r="P17" i="7"/>
  <c r="U15" i="7"/>
  <c r="T15" i="7"/>
  <c r="S15" i="7"/>
  <c r="R15" i="7"/>
  <c r="Q15" i="7"/>
  <c r="P15" i="7"/>
  <c r="U20" i="7"/>
  <c r="T20" i="7"/>
  <c r="S20" i="7"/>
  <c r="R20" i="7"/>
  <c r="Q20" i="7"/>
  <c r="P20" i="7"/>
  <c r="U25" i="7"/>
  <c r="T25" i="7"/>
  <c r="S25" i="7"/>
  <c r="R25" i="7"/>
  <c r="Q25" i="7"/>
  <c r="P25" i="7"/>
  <c r="U21" i="7"/>
  <c r="T21" i="7"/>
  <c r="S21" i="7"/>
  <c r="R21" i="7"/>
  <c r="Q21" i="7"/>
  <c r="P21" i="7"/>
  <c r="U7" i="7"/>
  <c r="T7" i="7"/>
  <c r="S7" i="7"/>
  <c r="R7" i="7"/>
  <c r="Q7" i="7"/>
  <c r="P7" i="7"/>
  <c r="U24" i="7"/>
  <c r="T24" i="7"/>
  <c r="S24" i="7"/>
  <c r="R24" i="7"/>
  <c r="Q24" i="7"/>
  <c r="P24" i="7"/>
  <c r="U14" i="7"/>
  <c r="T14" i="7"/>
  <c r="S14" i="7"/>
  <c r="R14" i="7"/>
  <c r="Q14" i="7"/>
  <c r="P14" i="7"/>
  <c r="U6" i="7"/>
  <c r="T6" i="7"/>
  <c r="S6" i="7"/>
  <c r="R6" i="7"/>
  <c r="Q6" i="7"/>
  <c r="P6" i="7"/>
  <c r="U5" i="7"/>
  <c r="T5" i="7"/>
  <c r="S5" i="7"/>
  <c r="R5" i="7"/>
  <c r="Q5" i="7"/>
  <c r="P5" i="7"/>
  <c r="U21" i="16"/>
  <c r="T21" i="16"/>
  <c r="S21" i="16"/>
  <c r="R21" i="16"/>
  <c r="Q21" i="16"/>
  <c r="P21" i="16"/>
  <c r="U17" i="16"/>
  <c r="T17" i="16"/>
  <c r="S17" i="16"/>
  <c r="R17" i="16"/>
  <c r="Q17" i="16"/>
  <c r="P17" i="16"/>
  <c r="U18" i="16"/>
  <c r="T18" i="16"/>
  <c r="S18" i="16"/>
  <c r="R18" i="16"/>
  <c r="Q18" i="16"/>
  <c r="P18" i="16"/>
  <c r="U8" i="16"/>
  <c r="T8" i="16"/>
  <c r="S8" i="16"/>
  <c r="R8" i="16"/>
  <c r="Q8" i="16"/>
  <c r="P8" i="16"/>
  <c r="U7" i="16"/>
  <c r="T7" i="16"/>
  <c r="S7" i="16"/>
  <c r="R7" i="16"/>
  <c r="Q7" i="16"/>
  <c r="P7" i="16"/>
  <c r="U15" i="16"/>
  <c r="T15" i="16"/>
  <c r="S15" i="16"/>
  <c r="R15" i="16"/>
  <c r="Q15" i="16"/>
  <c r="P15" i="16"/>
  <c r="U22" i="16"/>
  <c r="T22" i="16"/>
  <c r="S22" i="16"/>
  <c r="R22" i="16"/>
  <c r="Q22" i="16"/>
  <c r="P22" i="16"/>
  <c r="U19" i="16"/>
  <c r="T19" i="16"/>
  <c r="S19" i="16"/>
  <c r="R19" i="16"/>
  <c r="Q19" i="16"/>
  <c r="P19" i="16"/>
  <c r="U14" i="16"/>
  <c r="T14" i="16"/>
  <c r="S14" i="16"/>
  <c r="R14" i="16"/>
  <c r="Q14" i="16"/>
  <c r="P14" i="16"/>
  <c r="U20" i="16"/>
  <c r="T20" i="16"/>
  <c r="S20" i="16"/>
  <c r="R20" i="16"/>
  <c r="Q20" i="16"/>
  <c r="P20" i="16"/>
  <c r="U23" i="16"/>
  <c r="T23" i="16"/>
  <c r="S23" i="16"/>
  <c r="R23" i="16"/>
  <c r="Q23" i="16"/>
  <c r="P23" i="16"/>
  <c r="U24" i="16"/>
  <c r="T24" i="16"/>
  <c r="S24" i="16"/>
  <c r="R24" i="16"/>
  <c r="Q24" i="16"/>
  <c r="P24" i="16"/>
  <c r="U16" i="16"/>
  <c r="T16" i="16"/>
  <c r="S16" i="16"/>
  <c r="R16" i="16"/>
  <c r="Q16" i="16"/>
  <c r="P16" i="16"/>
  <c r="U25" i="16"/>
  <c r="T25" i="16"/>
  <c r="S25" i="16"/>
  <c r="R25" i="16"/>
  <c r="Q25" i="16"/>
  <c r="P25" i="16"/>
  <c r="U13" i="16"/>
  <c r="T13" i="16"/>
  <c r="S13" i="16"/>
  <c r="R13" i="16"/>
  <c r="Q13" i="16"/>
  <c r="P13" i="16"/>
  <c r="U6" i="16"/>
  <c r="T6" i="16"/>
  <c r="S6" i="16"/>
  <c r="R6" i="16"/>
  <c r="Q6" i="16"/>
  <c r="P6" i="16"/>
  <c r="U5" i="16"/>
  <c r="T5" i="16"/>
  <c r="S5" i="16"/>
  <c r="R5" i="16"/>
  <c r="Q5" i="16"/>
  <c r="P5" i="16"/>
  <c r="U20" i="6"/>
  <c r="T20" i="6"/>
  <c r="S20" i="6"/>
  <c r="R20" i="6"/>
  <c r="Q20" i="6"/>
  <c r="P20" i="6"/>
  <c r="U19" i="6"/>
  <c r="T19" i="6"/>
  <c r="S19" i="6"/>
  <c r="R19" i="6"/>
  <c r="Q19" i="6"/>
  <c r="P19" i="6"/>
  <c r="U18" i="6"/>
  <c r="T18" i="6"/>
  <c r="S18" i="6"/>
  <c r="R18" i="6"/>
  <c r="Q18" i="6"/>
  <c r="P18" i="6"/>
  <c r="U11" i="6"/>
  <c r="T11" i="6"/>
  <c r="S11" i="6"/>
  <c r="R11" i="6"/>
  <c r="Q11" i="6"/>
  <c r="P11" i="6"/>
  <c r="U10" i="6"/>
  <c r="T10" i="6"/>
  <c r="S10" i="6"/>
  <c r="R10" i="6"/>
  <c r="Q10" i="6"/>
  <c r="P10" i="6"/>
  <c r="U15" i="6"/>
  <c r="T15" i="6"/>
  <c r="S15" i="6"/>
  <c r="R15" i="6"/>
  <c r="Q15" i="6"/>
  <c r="P15" i="6"/>
  <c r="U25" i="6"/>
  <c r="T25" i="6"/>
  <c r="S25" i="6"/>
  <c r="R25" i="6"/>
  <c r="Q25" i="6"/>
  <c r="P25" i="6"/>
  <c r="U8" i="6"/>
  <c r="T8" i="6"/>
  <c r="S8" i="6"/>
  <c r="R8" i="6"/>
  <c r="Q8" i="6"/>
  <c r="P8" i="6"/>
  <c r="U7" i="6"/>
  <c r="T7" i="6"/>
  <c r="S7" i="6"/>
  <c r="R7" i="6"/>
  <c r="Q7" i="6"/>
  <c r="P7" i="6"/>
  <c r="U22" i="6"/>
  <c r="T22" i="6"/>
  <c r="S22" i="6"/>
  <c r="R22" i="6"/>
  <c r="Q22" i="6"/>
  <c r="P22" i="6"/>
  <c r="U17" i="6"/>
  <c r="T17" i="6"/>
  <c r="S17" i="6"/>
  <c r="R17" i="6"/>
  <c r="Q17" i="6"/>
  <c r="P17" i="6"/>
  <c r="U14" i="6"/>
  <c r="T14" i="6"/>
  <c r="S14" i="6"/>
  <c r="R14" i="6"/>
  <c r="Q14" i="6"/>
  <c r="P14" i="6"/>
  <c r="U21" i="6"/>
  <c r="T21" i="6"/>
  <c r="S21" i="6"/>
  <c r="R21" i="6"/>
  <c r="Q21" i="6"/>
  <c r="P21" i="6"/>
  <c r="U23" i="6"/>
  <c r="T23" i="6"/>
  <c r="S23" i="6"/>
  <c r="R23" i="6"/>
  <c r="Q23" i="6"/>
  <c r="P23" i="6"/>
  <c r="U16" i="6"/>
  <c r="T16" i="6"/>
  <c r="S16" i="6"/>
  <c r="R16" i="6"/>
  <c r="Q16" i="6"/>
  <c r="P16" i="6"/>
  <c r="U24" i="6"/>
  <c r="T24" i="6"/>
  <c r="S24" i="6"/>
  <c r="R24" i="6"/>
  <c r="Q24" i="6"/>
  <c r="P24" i="6"/>
  <c r="U13" i="6"/>
  <c r="T13" i="6"/>
  <c r="S13" i="6"/>
  <c r="R13" i="6"/>
  <c r="Q13" i="6"/>
  <c r="P13" i="6"/>
  <c r="U6" i="6"/>
  <c r="T6" i="6"/>
  <c r="S6" i="6"/>
  <c r="R6" i="6"/>
  <c r="Q6" i="6"/>
  <c r="P6" i="6"/>
  <c r="U5" i="6"/>
  <c r="T5" i="6"/>
  <c r="S5" i="6"/>
  <c r="R5" i="6"/>
  <c r="Q5" i="6"/>
  <c r="P5" i="6"/>
  <c r="U21" i="10"/>
  <c r="T21" i="10"/>
  <c r="S21" i="10"/>
  <c r="R21" i="10"/>
  <c r="Q21" i="10"/>
  <c r="P21" i="10"/>
  <c r="U20" i="10"/>
  <c r="T20" i="10"/>
  <c r="S20" i="10"/>
  <c r="R20" i="10"/>
  <c r="Q20" i="10"/>
  <c r="P20" i="10"/>
  <c r="U11" i="10"/>
  <c r="T11" i="10"/>
  <c r="S11" i="10"/>
  <c r="R11" i="10"/>
  <c r="Q11" i="10"/>
  <c r="P11" i="10"/>
  <c r="U8" i="10"/>
  <c r="T8" i="10"/>
  <c r="S8" i="10"/>
  <c r="R8" i="10"/>
  <c r="Q8" i="10"/>
  <c r="P8" i="10"/>
  <c r="U7" i="10"/>
  <c r="T7" i="10"/>
  <c r="S7" i="10"/>
  <c r="R7" i="10"/>
  <c r="Q7" i="10"/>
  <c r="P7" i="10"/>
  <c r="U17" i="10"/>
  <c r="T17" i="10"/>
  <c r="S17" i="10"/>
  <c r="R17" i="10"/>
  <c r="Q17" i="10"/>
  <c r="P17" i="10"/>
  <c r="U25" i="10"/>
  <c r="T25" i="10"/>
  <c r="S25" i="10"/>
  <c r="R25" i="10"/>
  <c r="Q25" i="10"/>
  <c r="P25" i="10"/>
  <c r="U14" i="10"/>
  <c r="T14" i="10"/>
  <c r="S14" i="10"/>
  <c r="R14" i="10"/>
  <c r="Q14" i="10"/>
  <c r="P14" i="10"/>
  <c r="U13" i="10"/>
  <c r="T13" i="10"/>
  <c r="S13" i="10"/>
  <c r="R13" i="10"/>
  <c r="Q13" i="10"/>
  <c r="P13" i="10"/>
  <c r="U23" i="10"/>
  <c r="T23" i="10"/>
  <c r="S23" i="10"/>
  <c r="R23" i="10"/>
  <c r="Q23" i="10"/>
  <c r="P23" i="10"/>
  <c r="U16" i="10"/>
  <c r="T16" i="10"/>
  <c r="S16" i="10"/>
  <c r="R16" i="10"/>
  <c r="Q16" i="10"/>
  <c r="P16" i="10"/>
  <c r="U19" i="10"/>
  <c r="T19" i="10"/>
  <c r="S19" i="10"/>
  <c r="R19" i="10"/>
  <c r="Q19" i="10"/>
  <c r="P19" i="10"/>
  <c r="U22" i="10"/>
  <c r="T22" i="10"/>
  <c r="S22" i="10"/>
  <c r="R22" i="10"/>
  <c r="Q22" i="10"/>
  <c r="P22" i="10"/>
  <c r="U12" i="10"/>
  <c r="T12" i="10"/>
  <c r="S12" i="10"/>
  <c r="R12" i="10"/>
  <c r="Q12" i="10"/>
  <c r="P12" i="10"/>
  <c r="U10" i="10"/>
  <c r="T10" i="10"/>
  <c r="S10" i="10"/>
  <c r="R10" i="10"/>
  <c r="Q10" i="10"/>
  <c r="P10" i="10"/>
  <c r="U24" i="10"/>
  <c r="T24" i="10"/>
  <c r="S24" i="10"/>
  <c r="R24" i="10"/>
  <c r="Q24" i="10"/>
  <c r="P24" i="10"/>
  <c r="U18" i="10"/>
  <c r="T18" i="10"/>
  <c r="S18" i="10"/>
  <c r="R18" i="10"/>
  <c r="Q18" i="10"/>
  <c r="P18" i="10"/>
  <c r="U6" i="10"/>
  <c r="T6" i="10"/>
  <c r="S6" i="10"/>
  <c r="R6" i="10"/>
  <c r="Q6" i="10"/>
  <c r="P6" i="10"/>
  <c r="U5" i="10"/>
  <c r="T5" i="10"/>
  <c r="S5" i="10"/>
  <c r="R5" i="10"/>
  <c r="Q5" i="10"/>
  <c r="P5" i="10"/>
  <c r="U18" i="9"/>
  <c r="T18" i="9"/>
  <c r="S18" i="9"/>
  <c r="R18" i="9"/>
  <c r="Q18" i="9"/>
  <c r="P18" i="9"/>
  <c r="U17" i="9"/>
  <c r="T17" i="9"/>
  <c r="S17" i="9"/>
  <c r="R17" i="9"/>
  <c r="Q17" i="9"/>
  <c r="P17" i="9"/>
  <c r="U15" i="9"/>
  <c r="T15" i="9"/>
  <c r="S15" i="9"/>
  <c r="R15" i="9"/>
  <c r="Q15" i="9"/>
  <c r="P15" i="9"/>
  <c r="U13" i="9"/>
  <c r="T13" i="9"/>
  <c r="S13" i="9"/>
  <c r="R13" i="9"/>
  <c r="Q13" i="9"/>
  <c r="P13" i="9"/>
  <c r="U24" i="9"/>
  <c r="T24" i="9"/>
  <c r="S24" i="9"/>
  <c r="R24" i="9"/>
  <c r="Q24" i="9"/>
  <c r="P24" i="9"/>
  <c r="U8" i="9"/>
  <c r="T8" i="9"/>
  <c r="S8" i="9"/>
  <c r="R8" i="9"/>
  <c r="Q8" i="9"/>
  <c r="P8" i="9"/>
  <c r="U7" i="9"/>
  <c r="T7" i="9"/>
  <c r="S7" i="9"/>
  <c r="R7" i="9"/>
  <c r="Q7" i="9"/>
  <c r="P7" i="9"/>
  <c r="U23" i="9"/>
  <c r="T23" i="9"/>
  <c r="S23" i="9"/>
  <c r="R23" i="9"/>
  <c r="Q23" i="9"/>
  <c r="P23" i="9"/>
  <c r="U20" i="9"/>
  <c r="T20" i="9"/>
  <c r="S20" i="9"/>
  <c r="R20" i="9"/>
  <c r="Q20" i="9"/>
  <c r="P20" i="9"/>
  <c r="U19" i="9"/>
  <c r="T19" i="9"/>
  <c r="S19" i="9"/>
  <c r="R19" i="9"/>
  <c r="Q19" i="9"/>
  <c r="P19" i="9"/>
  <c r="U25" i="9"/>
  <c r="T25" i="9"/>
  <c r="S25" i="9"/>
  <c r="R25" i="9"/>
  <c r="Q25" i="9"/>
  <c r="P25" i="9"/>
  <c r="U21" i="9"/>
  <c r="T21" i="9"/>
  <c r="S21" i="9"/>
  <c r="R21" i="9"/>
  <c r="Q21" i="9"/>
  <c r="P21" i="9"/>
  <c r="U16" i="9"/>
  <c r="T16" i="9"/>
  <c r="S16" i="9"/>
  <c r="R16" i="9"/>
  <c r="Q16" i="9"/>
  <c r="P16" i="9"/>
  <c r="U22" i="9"/>
  <c r="T22" i="9"/>
  <c r="S22" i="9"/>
  <c r="R22" i="9"/>
  <c r="Q22" i="9"/>
  <c r="P22" i="9"/>
  <c r="U14" i="9"/>
  <c r="T14" i="9"/>
  <c r="S14" i="9"/>
  <c r="R14" i="9"/>
  <c r="Q14" i="9"/>
  <c r="P14" i="9"/>
  <c r="U6" i="9"/>
  <c r="T6" i="9"/>
  <c r="S6" i="9"/>
  <c r="R6" i="9"/>
  <c r="Q6" i="9"/>
  <c r="P6" i="9"/>
  <c r="U5" i="9"/>
  <c r="T5" i="9"/>
  <c r="S5" i="9"/>
  <c r="R5" i="9"/>
  <c r="Q5" i="9"/>
  <c r="P5" i="9"/>
  <c r="U16" i="15"/>
  <c r="T16" i="15"/>
  <c r="S16" i="15"/>
  <c r="R16" i="15"/>
  <c r="Q16" i="15"/>
  <c r="P16" i="15"/>
  <c r="U15" i="15"/>
  <c r="T15" i="15"/>
  <c r="S15" i="15"/>
  <c r="R15" i="15"/>
  <c r="Q15" i="15"/>
  <c r="P15" i="15"/>
  <c r="U13" i="15"/>
  <c r="T13" i="15"/>
  <c r="S13" i="15"/>
  <c r="R13" i="15"/>
  <c r="Q13" i="15"/>
  <c r="P13" i="15"/>
  <c r="U18" i="15"/>
  <c r="T18" i="15"/>
  <c r="S18" i="15"/>
  <c r="R18" i="15"/>
  <c r="Q18" i="15"/>
  <c r="P18" i="15"/>
  <c r="U25" i="15"/>
  <c r="T25" i="15"/>
  <c r="S25" i="15"/>
  <c r="R25" i="15"/>
  <c r="Q25" i="15"/>
  <c r="P25" i="15"/>
  <c r="U8" i="15"/>
  <c r="T8" i="15"/>
  <c r="S8" i="15"/>
  <c r="R8" i="15"/>
  <c r="Q8" i="15"/>
  <c r="P8" i="15"/>
  <c r="U7" i="15"/>
  <c r="T7" i="15"/>
  <c r="S7" i="15"/>
  <c r="R7" i="15"/>
  <c r="Q7" i="15"/>
  <c r="P7" i="15"/>
  <c r="U24" i="15"/>
  <c r="T24" i="15"/>
  <c r="S24" i="15"/>
  <c r="R24" i="15"/>
  <c r="Q24" i="15"/>
  <c r="P24" i="15"/>
  <c r="U21" i="15"/>
  <c r="T21" i="15"/>
  <c r="S21" i="15"/>
  <c r="R21" i="15"/>
  <c r="Q21" i="15"/>
  <c r="P21" i="15"/>
  <c r="U17" i="15"/>
  <c r="T17" i="15"/>
  <c r="S17" i="15"/>
  <c r="R17" i="15"/>
  <c r="Q17" i="15"/>
  <c r="P17" i="15"/>
  <c r="U20" i="15"/>
  <c r="T20" i="15"/>
  <c r="S20" i="15"/>
  <c r="R20" i="15"/>
  <c r="Q20" i="15"/>
  <c r="P20" i="15"/>
  <c r="U23" i="15"/>
  <c r="T23" i="15"/>
  <c r="S23" i="15"/>
  <c r="R23" i="15"/>
  <c r="Q23" i="15"/>
  <c r="P23" i="15"/>
  <c r="U14" i="15"/>
  <c r="T14" i="15"/>
  <c r="S14" i="15"/>
  <c r="R14" i="15"/>
  <c r="Q14" i="15"/>
  <c r="P14" i="15"/>
  <c r="U22" i="15"/>
  <c r="T22" i="15"/>
  <c r="S22" i="15"/>
  <c r="R22" i="15"/>
  <c r="Q22" i="15"/>
  <c r="P22" i="15"/>
  <c r="U19" i="15"/>
  <c r="T19" i="15"/>
  <c r="S19" i="15"/>
  <c r="R19" i="15"/>
  <c r="Q19" i="15"/>
  <c r="P19" i="15"/>
  <c r="U6" i="15"/>
  <c r="T6" i="15"/>
  <c r="S6" i="15"/>
  <c r="R6" i="15"/>
  <c r="Q6" i="15"/>
  <c r="P6" i="15"/>
  <c r="U5" i="15"/>
  <c r="T5" i="15"/>
  <c r="S5" i="15"/>
  <c r="R5" i="15"/>
  <c r="Q5" i="15"/>
  <c r="P5" i="15"/>
  <c r="U50" i="8"/>
  <c r="T50" i="8"/>
  <c r="S50" i="8"/>
  <c r="R50" i="8"/>
  <c r="Q50" i="8"/>
  <c r="P50" i="8"/>
  <c r="O50" i="8"/>
  <c r="N50" i="8"/>
  <c r="U49" i="8"/>
  <c r="T49" i="8"/>
  <c r="S49" i="8"/>
  <c r="R49" i="8"/>
  <c r="Q49" i="8"/>
  <c r="P49" i="8"/>
  <c r="O49" i="8"/>
  <c r="N49" i="8"/>
  <c r="U48" i="8"/>
  <c r="T48" i="8"/>
  <c r="S48" i="8"/>
  <c r="R48" i="8"/>
  <c r="Q48" i="8"/>
  <c r="P48" i="8"/>
  <c r="O48" i="8"/>
  <c r="N48" i="8"/>
  <c r="U47" i="8"/>
  <c r="T47" i="8"/>
  <c r="S47" i="8"/>
  <c r="R47" i="8"/>
  <c r="Q47" i="8"/>
  <c r="P47" i="8"/>
  <c r="O47" i="8"/>
  <c r="N47" i="8"/>
  <c r="U46" i="8"/>
  <c r="T46" i="8"/>
  <c r="S46" i="8"/>
  <c r="R46" i="8"/>
  <c r="Q46" i="8"/>
  <c r="P46" i="8"/>
  <c r="O46" i="8"/>
  <c r="N46" i="8"/>
  <c r="U45" i="8"/>
  <c r="T45" i="8"/>
  <c r="S45" i="8"/>
  <c r="R45" i="8"/>
  <c r="Q45" i="8"/>
  <c r="P45" i="8"/>
  <c r="O45" i="8"/>
  <c r="N45" i="8"/>
  <c r="U44" i="8"/>
  <c r="T44" i="8"/>
  <c r="S44" i="8"/>
  <c r="R44" i="8"/>
  <c r="Q44" i="8"/>
  <c r="P44" i="8"/>
  <c r="O44" i="8"/>
  <c r="N44" i="8"/>
  <c r="U43" i="8"/>
  <c r="T43" i="8"/>
  <c r="S43" i="8"/>
  <c r="R43" i="8"/>
  <c r="Q43" i="8"/>
  <c r="P43" i="8"/>
  <c r="O43" i="8"/>
  <c r="N43" i="8"/>
  <c r="U42" i="8"/>
  <c r="T42" i="8"/>
  <c r="S42" i="8"/>
  <c r="R42" i="8"/>
  <c r="Q42" i="8"/>
  <c r="P42" i="8"/>
  <c r="O42" i="8"/>
  <c r="N42" i="8"/>
  <c r="U41" i="8"/>
  <c r="T41" i="8"/>
  <c r="S41" i="8"/>
  <c r="R41" i="8"/>
  <c r="Q41" i="8"/>
  <c r="P41" i="8"/>
  <c r="O41" i="8"/>
  <c r="N41" i="8"/>
  <c r="U40" i="8"/>
  <c r="T40" i="8"/>
  <c r="S40" i="8"/>
  <c r="R40" i="8"/>
  <c r="Q40" i="8"/>
  <c r="P40" i="8"/>
  <c r="O40" i="8"/>
  <c r="N40" i="8"/>
  <c r="U39" i="8"/>
  <c r="T39" i="8"/>
  <c r="S39" i="8"/>
  <c r="R39" i="8"/>
  <c r="Q39" i="8"/>
  <c r="P39" i="8"/>
  <c r="O39" i="8"/>
  <c r="N39" i="8"/>
  <c r="U38" i="8"/>
  <c r="T38" i="8"/>
  <c r="S38" i="8"/>
  <c r="R38" i="8"/>
  <c r="Q38" i="8"/>
  <c r="P38" i="8"/>
  <c r="O38" i="8"/>
  <c r="N38" i="8"/>
  <c r="U37" i="8"/>
  <c r="T37" i="8"/>
  <c r="S37" i="8"/>
  <c r="R37" i="8"/>
  <c r="Q37" i="8"/>
  <c r="P37" i="8"/>
  <c r="O37" i="8"/>
  <c r="N37" i="8"/>
  <c r="U36" i="8"/>
  <c r="T36" i="8"/>
  <c r="S36" i="8"/>
  <c r="R36" i="8"/>
  <c r="Q36" i="8"/>
  <c r="P36" i="8"/>
  <c r="O36" i="8"/>
  <c r="N36" i="8"/>
  <c r="U35" i="8"/>
  <c r="T35" i="8"/>
  <c r="S35" i="8"/>
  <c r="R35" i="8"/>
  <c r="Q35" i="8"/>
  <c r="P35" i="8"/>
  <c r="O35" i="8"/>
  <c r="N35" i="8"/>
  <c r="U34" i="8"/>
  <c r="T34" i="8"/>
  <c r="S34" i="8"/>
  <c r="R34" i="8"/>
  <c r="Q34" i="8"/>
  <c r="P34" i="8"/>
  <c r="O34" i="8"/>
  <c r="N34" i="8"/>
  <c r="U33" i="8"/>
  <c r="T33" i="8"/>
  <c r="S33" i="8"/>
  <c r="R33" i="8"/>
  <c r="Q33" i="8"/>
  <c r="P33" i="8"/>
  <c r="O33" i="8"/>
  <c r="N33" i="8"/>
  <c r="U32" i="8"/>
  <c r="T32" i="8"/>
  <c r="S32" i="8"/>
  <c r="R32" i="8"/>
  <c r="Q32" i="8"/>
  <c r="P32" i="8"/>
  <c r="O32" i="8"/>
  <c r="N32" i="8"/>
  <c r="U31" i="8"/>
  <c r="T31" i="8"/>
  <c r="S31" i="8"/>
  <c r="R31" i="8"/>
  <c r="Q31" i="8"/>
  <c r="P31" i="8"/>
  <c r="O31" i="8"/>
  <c r="N31" i="8"/>
  <c r="U30" i="8"/>
  <c r="T30" i="8"/>
  <c r="S30" i="8"/>
  <c r="R30" i="8"/>
  <c r="Q30" i="8"/>
  <c r="P30" i="8"/>
  <c r="O30" i="8"/>
  <c r="N30" i="8"/>
  <c r="P9" i="8"/>
  <c r="Q9" i="8"/>
  <c r="R9" i="8"/>
  <c r="S9" i="8"/>
  <c r="T9" i="8"/>
  <c r="U9" i="8"/>
  <c r="P10" i="8"/>
  <c r="Q10" i="8"/>
  <c r="R10" i="8"/>
  <c r="S10" i="8"/>
  <c r="T10" i="8"/>
  <c r="U10" i="8"/>
  <c r="P11" i="8"/>
  <c r="Q11" i="8"/>
  <c r="R11" i="8"/>
  <c r="S11" i="8"/>
  <c r="T11" i="8"/>
  <c r="U11" i="8"/>
  <c r="P12" i="8"/>
  <c r="Q12" i="8"/>
  <c r="R12" i="8"/>
  <c r="S12" i="8"/>
  <c r="T12" i="8"/>
  <c r="U12" i="8"/>
  <c r="U17" i="8"/>
  <c r="T17" i="8"/>
  <c r="S17" i="8"/>
  <c r="R17" i="8"/>
  <c r="Q17" i="8"/>
  <c r="P17" i="8"/>
  <c r="U23" i="8"/>
  <c r="T23" i="8"/>
  <c r="S23" i="8"/>
  <c r="R23" i="8"/>
  <c r="Q23" i="8"/>
  <c r="P23" i="8"/>
  <c r="U16" i="8"/>
  <c r="T16" i="8"/>
  <c r="S16" i="8"/>
  <c r="R16" i="8"/>
  <c r="Q16" i="8"/>
  <c r="P16" i="8"/>
  <c r="U13" i="8"/>
  <c r="T13" i="8"/>
  <c r="S13" i="8"/>
  <c r="R13" i="8"/>
  <c r="Q13" i="8"/>
  <c r="P13" i="8"/>
  <c r="U25" i="8"/>
  <c r="T25" i="8"/>
  <c r="S25" i="8"/>
  <c r="R25" i="8"/>
  <c r="Q25" i="8"/>
  <c r="P25" i="8"/>
  <c r="U8" i="8"/>
  <c r="T8" i="8"/>
  <c r="S8" i="8"/>
  <c r="R8" i="8"/>
  <c r="Q8" i="8"/>
  <c r="P8" i="8"/>
  <c r="U7" i="8"/>
  <c r="T7" i="8"/>
  <c r="S7" i="8"/>
  <c r="R7" i="8"/>
  <c r="Q7" i="8"/>
  <c r="P7" i="8"/>
  <c r="U18" i="8"/>
  <c r="T18" i="8"/>
  <c r="S18" i="8"/>
  <c r="R18" i="8"/>
  <c r="Q18" i="8"/>
  <c r="P18" i="8"/>
  <c r="U19" i="8"/>
  <c r="T19" i="8"/>
  <c r="S19" i="8"/>
  <c r="R19" i="8"/>
  <c r="Q19" i="8"/>
  <c r="P19" i="8"/>
  <c r="U20" i="8"/>
  <c r="T20" i="8"/>
  <c r="S20" i="8"/>
  <c r="R20" i="8"/>
  <c r="Q20" i="8"/>
  <c r="P20" i="8"/>
  <c r="U22" i="8"/>
  <c r="T22" i="8"/>
  <c r="S22" i="8"/>
  <c r="R22" i="8"/>
  <c r="Q22" i="8"/>
  <c r="P22" i="8"/>
  <c r="U21" i="8"/>
  <c r="T21" i="8"/>
  <c r="S21" i="8"/>
  <c r="R21" i="8"/>
  <c r="Q21" i="8"/>
  <c r="P21" i="8"/>
  <c r="U15" i="8"/>
  <c r="T15" i="8"/>
  <c r="S15" i="8"/>
  <c r="R15" i="8"/>
  <c r="Q15" i="8"/>
  <c r="P15" i="8"/>
  <c r="U24" i="8"/>
  <c r="T24" i="8"/>
  <c r="S24" i="8"/>
  <c r="R24" i="8"/>
  <c r="Q24" i="8"/>
  <c r="P24" i="8"/>
  <c r="U14" i="8"/>
  <c r="T14" i="8"/>
  <c r="S14" i="8"/>
  <c r="R14" i="8"/>
  <c r="Q14" i="8"/>
  <c r="P14" i="8"/>
  <c r="U6" i="8"/>
  <c r="T6" i="8"/>
  <c r="S6" i="8"/>
  <c r="R6" i="8"/>
  <c r="Q6" i="8"/>
  <c r="P6" i="8"/>
  <c r="U5" i="8"/>
  <c r="T5" i="8"/>
  <c r="S5" i="8"/>
  <c r="R5" i="8"/>
  <c r="Q5" i="8"/>
  <c r="P5" i="8"/>
  <c r="N31" i="5"/>
  <c r="O31" i="5"/>
  <c r="P31" i="5"/>
  <c r="Q31" i="5"/>
  <c r="R31" i="5"/>
  <c r="S31" i="5"/>
  <c r="T31" i="5"/>
  <c r="U31" i="5"/>
  <c r="N32" i="5"/>
  <c r="O32" i="5"/>
  <c r="P32" i="5"/>
  <c r="Q32" i="5"/>
  <c r="R32" i="5"/>
  <c r="S32" i="5"/>
  <c r="T32" i="5"/>
  <c r="U32" i="5"/>
  <c r="N33" i="5"/>
  <c r="O33" i="5"/>
  <c r="P33" i="5"/>
  <c r="Q33" i="5"/>
  <c r="R33" i="5"/>
  <c r="S33" i="5"/>
  <c r="T33" i="5"/>
  <c r="U33" i="5"/>
  <c r="N34" i="5"/>
  <c r="O34" i="5"/>
  <c r="P34" i="5"/>
  <c r="Q34" i="5"/>
  <c r="R34" i="5"/>
  <c r="S34" i="5"/>
  <c r="T34" i="5"/>
  <c r="U34" i="5"/>
  <c r="N35" i="5"/>
  <c r="O35" i="5"/>
  <c r="P35" i="5"/>
  <c r="Q35" i="5"/>
  <c r="R35" i="5"/>
  <c r="S35" i="5"/>
  <c r="T35" i="5"/>
  <c r="U35" i="5"/>
  <c r="N36" i="5"/>
  <c r="O36" i="5"/>
  <c r="P36" i="5"/>
  <c r="Q36" i="5"/>
  <c r="R36" i="5"/>
  <c r="S36" i="5"/>
  <c r="T36" i="5"/>
  <c r="U36" i="5"/>
  <c r="N37" i="5"/>
  <c r="O37" i="5"/>
  <c r="P37" i="5"/>
  <c r="Q37" i="5"/>
  <c r="R37" i="5"/>
  <c r="S37" i="5"/>
  <c r="T37" i="5"/>
  <c r="U37" i="5"/>
  <c r="N38" i="5"/>
  <c r="O38" i="5"/>
  <c r="P38" i="5"/>
  <c r="Q38" i="5"/>
  <c r="R38" i="5"/>
  <c r="S38" i="5"/>
  <c r="T38" i="5"/>
  <c r="U38" i="5"/>
  <c r="N39" i="5"/>
  <c r="O39" i="5"/>
  <c r="P39" i="5"/>
  <c r="Q39" i="5"/>
  <c r="R39" i="5"/>
  <c r="S39" i="5"/>
  <c r="T39" i="5"/>
  <c r="U39" i="5"/>
  <c r="N40" i="5"/>
  <c r="O40" i="5"/>
  <c r="P40" i="5"/>
  <c r="Q40" i="5"/>
  <c r="R40" i="5"/>
  <c r="S40" i="5"/>
  <c r="T40" i="5"/>
  <c r="U40" i="5"/>
  <c r="N41" i="5"/>
  <c r="O41" i="5"/>
  <c r="P41" i="5"/>
  <c r="Q41" i="5"/>
  <c r="R41" i="5"/>
  <c r="S41" i="5"/>
  <c r="T41" i="5"/>
  <c r="U41" i="5"/>
  <c r="N42" i="5"/>
  <c r="O42" i="5"/>
  <c r="P42" i="5"/>
  <c r="Q42" i="5"/>
  <c r="R42" i="5"/>
  <c r="S42" i="5"/>
  <c r="T42" i="5"/>
  <c r="U42" i="5"/>
  <c r="N43" i="5"/>
  <c r="O43" i="5"/>
  <c r="P43" i="5"/>
  <c r="Q43" i="5"/>
  <c r="R43" i="5"/>
  <c r="S43" i="5"/>
  <c r="T43" i="5"/>
  <c r="U43" i="5"/>
  <c r="N44" i="5"/>
  <c r="O44" i="5"/>
  <c r="P44" i="5"/>
  <c r="Q44" i="5"/>
  <c r="R44" i="5"/>
  <c r="S44" i="5"/>
  <c r="T44" i="5"/>
  <c r="U44" i="5"/>
  <c r="N45" i="5"/>
  <c r="O45" i="5"/>
  <c r="P45" i="5"/>
  <c r="Q45" i="5"/>
  <c r="R45" i="5"/>
  <c r="S45" i="5"/>
  <c r="T45" i="5"/>
  <c r="U45" i="5"/>
  <c r="N46" i="5"/>
  <c r="O46" i="5"/>
  <c r="P46" i="5"/>
  <c r="Q46" i="5"/>
  <c r="R46" i="5"/>
  <c r="S46" i="5"/>
  <c r="T46" i="5"/>
  <c r="U46" i="5"/>
  <c r="N47" i="5"/>
  <c r="O47" i="5"/>
  <c r="P47" i="5"/>
  <c r="Q47" i="5"/>
  <c r="R47" i="5"/>
  <c r="S47" i="5"/>
  <c r="T47" i="5"/>
  <c r="U47" i="5"/>
  <c r="N48" i="5"/>
  <c r="O48" i="5"/>
  <c r="P48" i="5"/>
  <c r="Q48" i="5"/>
  <c r="R48" i="5"/>
  <c r="S48" i="5"/>
  <c r="T48" i="5"/>
  <c r="U48" i="5"/>
  <c r="N49" i="5"/>
  <c r="O49" i="5"/>
  <c r="P49" i="5"/>
  <c r="Q49" i="5"/>
  <c r="R49" i="5"/>
  <c r="S49" i="5"/>
  <c r="T49" i="5"/>
  <c r="U49" i="5"/>
  <c r="N50" i="5"/>
  <c r="O50" i="5"/>
  <c r="P50" i="5"/>
  <c r="Q50" i="5"/>
  <c r="R50" i="5"/>
  <c r="S50" i="5"/>
  <c r="T50" i="5"/>
  <c r="U50" i="5"/>
  <c r="U30" i="5"/>
  <c r="T30" i="5"/>
  <c r="S30" i="5"/>
  <c r="R30" i="5"/>
  <c r="Q30" i="5"/>
  <c r="P30" i="5"/>
  <c r="O30" i="5"/>
  <c r="N30" i="5"/>
  <c r="P9" i="5"/>
  <c r="Q9" i="5"/>
  <c r="R9" i="5"/>
  <c r="S9" i="5"/>
  <c r="T9" i="5"/>
  <c r="U9" i="5"/>
  <c r="P10" i="5"/>
  <c r="Q10" i="5"/>
  <c r="R10" i="5"/>
  <c r="S10" i="5"/>
  <c r="T10" i="5"/>
  <c r="U10" i="5"/>
  <c r="P11" i="5"/>
  <c r="Q11" i="5"/>
  <c r="R11" i="5"/>
  <c r="S11" i="5"/>
  <c r="T11" i="5"/>
  <c r="U11" i="5"/>
  <c r="P12" i="5"/>
  <c r="Q12" i="5"/>
  <c r="R12" i="5"/>
  <c r="S12" i="5"/>
  <c r="T12" i="5"/>
  <c r="U12" i="5"/>
  <c r="U20" i="5"/>
  <c r="T20" i="5"/>
  <c r="S20" i="5"/>
  <c r="R20" i="5"/>
  <c r="Q20" i="5"/>
  <c r="P20" i="5"/>
  <c r="U21" i="5"/>
  <c r="T21" i="5"/>
  <c r="S21" i="5"/>
  <c r="R21" i="5"/>
  <c r="Q21" i="5"/>
  <c r="P21" i="5"/>
  <c r="U17" i="5"/>
  <c r="T17" i="5"/>
  <c r="S17" i="5"/>
  <c r="R17" i="5"/>
  <c r="Q17" i="5"/>
  <c r="P17" i="5"/>
  <c r="U15" i="5"/>
  <c r="T15" i="5"/>
  <c r="S15" i="5"/>
  <c r="R15" i="5"/>
  <c r="Q15" i="5"/>
  <c r="P15" i="5"/>
  <c r="U22" i="5"/>
  <c r="T22" i="5"/>
  <c r="S22" i="5"/>
  <c r="R22" i="5"/>
  <c r="Q22" i="5"/>
  <c r="P22" i="5"/>
  <c r="U8" i="5"/>
  <c r="T8" i="5"/>
  <c r="S8" i="5"/>
  <c r="R8" i="5"/>
  <c r="Q8" i="5"/>
  <c r="P8" i="5"/>
  <c r="U7" i="5"/>
  <c r="T7" i="5"/>
  <c r="S7" i="5"/>
  <c r="R7" i="5"/>
  <c r="Q7" i="5"/>
  <c r="P7" i="5"/>
  <c r="U19" i="5"/>
  <c r="T19" i="5"/>
  <c r="S19" i="5"/>
  <c r="R19" i="5"/>
  <c r="Q19" i="5"/>
  <c r="P19" i="5"/>
  <c r="U16" i="5"/>
  <c r="T16" i="5"/>
  <c r="S16" i="5"/>
  <c r="R16" i="5"/>
  <c r="Q16" i="5"/>
  <c r="P16" i="5"/>
  <c r="U18" i="5"/>
  <c r="T18" i="5"/>
  <c r="S18" i="5"/>
  <c r="R18" i="5"/>
  <c r="Q18" i="5"/>
  <c r="P18" i="5"/>
  <c r="U23" i="5"/>
  <c r="T23" i="5"/>
  <c r="S23" i="5"/>
  <c r="R23" i="5"/>
  <c r="Q23" i="5"/>
  <c r="P23" i="5"/>
  <c r="U24" i="5"/>
  <c r="T24" i="5"/>
  <c r="S24" i="5"/>
  <c r="R24" i="5"/>
  <c r="Q24" i="5"/>
  <c r="P24" i="5"/>
  <c r="U14" i="5"/>
  <c r="T14" i="5"/>
  <c r="S14" i="5"/>
  <c r="R14" i="5"/>
  <c r="Q14" i="5"/>
  <c r="P14" i="5"/>
  <c r="U25" i="5"/>
  <c r="T25" i="5"/>
  <c r="S25" i="5"/>
  <c r="R25" i="5"/>
  <c r="Q25" i="5"/>
  <c r="P25" i="5"/>
  <c r="U13" i="5"/>
  <c r="T13" i="5"/>
  <c r="S13" i="5"/>
  <c r="R13" i="5"/>
  <c r="Q13" i="5"/>
  <c r="P13" i="5"/>
  <c r="U6" i="5"/>
  <c r="T6" i="5"/>
  <c r="S6" i="5"/>
  <c r="R6" i="5"/>
  <c r="Q6" i="5"/>
  <c r="P6" i="5"/>
  <c r="U5" i="5"/>
  <c r="T5" i="5"/>
  <c r="S5" i="5"/>
  <c r="R5" i="5"/>
  <c r="Q5" i="5"/>
  <c r="P5" i="5"/>
  <c r="O52" i="1"/>
  <c r="N52" i="1"/>
  <c r="U52" i="1"/>
  <c r="M52" i="1"/>
  <c r="T52" i="1"/>
  <c r="L52" i="1"/>
  <c r="S52" i="1"/>
  <c r="R52" i="1"/>
  <c r="Q52" i="1"/>
  <c r="P52" i="1"/>
  <c r="U51" i="1"/>
  <c r="T51" i="1"/>
  <c r="S51" i="1"/>
  <c r="R51" i="1"/>
  <c r="Q51" i="1"/>
  <c r="P51" i="1"/>
  <c r="U50" i="1"/>
  <c r="T50" i="1"/>
  <c r="S50" i="1"/>
  <c r="R50" i="1"/>
  <c r="Q50" i="1"/>
  <c r="P50" i="1"/>
  <c r="U49" i="1"/>
  <c r="T49" i="1"/>
  <c r="S49" i="1"/>
  <c r="R49" i="1"/>
  <c r="Q49" i="1"/>
  <c r="P49" i="1"/>
  <c r="U48" i="1"/>
  <c r="T48" i="1"/>
  <c r="S48" i="1"/>
  <c r="R48" i="1"/>
  <c r="Q48" i="1"/>
  <c r="P48" i="1"/>
  <c r="U47" i="1"/>
  <c r="T47" i="1"/>
  <c r="S47" i="1"/>
  <c r="R47" i="1"/>
  <c r="Q47" i="1"/>
  <c r="P47" i="1"/>
  <c r="U46" i="1"/>
  <c r="T46" i="1"/>
  <c r="S46" i="1"/>
  <c r="R46" i="1"/>
  <c r="Q46" i="1"/>
  <c r="P46" i="1"/>
  <c r="U45" i="1"/>
  <c r="T45" i="1"/>
  <c r="S45" i="1"/>
  <c r="R45" i="1"/>
  <c r="Q45" i="1"/>
  <c r="P45" i="1"/>
  <c r="U44" i="1"/>
  <c r="T44" i="1"/>
  <c r="S44" i="1"/>
  <c r="R44" i="1"/>
  <c r="Q44" i="1"/>
  <c r="P44" i="1"/>
  <c r="U43" i="1"/>
  <c r="T43" i="1"/>
  <c r="S43" i="1"/>
  <c r="R43" i="1"/>
  <c r="Q43" i="1"/>
  <c r="P43" i="1"/>
  <c r="U42" i="1"/>
  <c r="T42" i="1"/>
  <c r="S42" i="1"/>
  <c r="R42" i="1"/>
  <c r="Q42" i="1"/>
  <c r="P42" i="1"/>
  <c r="U41" i="1"/>
  <c r="T41" i="1"/>
  <c r="S41" i="1"/>
  <c r="R41" i="1"/>
  <c r="Q41" i="1"/>
  <c r="P41" i="1"/>
  <c r="U40" i="1"/>
  <c r="T40" i="1"/>
  <c r="S40" i="1"/>
  <c r="R40" i="1"/>
  <c r="Q40" i="1"/>
  <c r="P40" i="1"/>
  <c r="U39" i="1"/>
  <c r="T39" i="1"/>
  <c r="S39" i="1"/>
  <c r="R39" i="1"/>
  <c r="Q39" i="1"/>
  <c r="P39" i="1"/>
  <c r="U38" i="1"/>
  <c r="T38" i="1"/>
  <c r="S38" i="1"/>
  <c r="R38" i="1"/>
  <c r="Q38" i="1"/>
  <c r="P38" i="1"/>
  <c r="U37" i="1"/>
  <c r="T37" i="1"/>
  <c r="S37" i="1"/>
  <c r="R37" i="1"/>
  <c r="Q37" i="1"/>
  <c r="P37" i="1"/>
  <c r="U36" i="1"/>
  <c r="T36" i="1"/>
  <c r="S36" i="1"/>
  <c r="R36" i="1"/>
  <c r="Q36" i="1"/>
  <c r="P36" i="1"/>
  <c r="U35" i="1"/>
  <c r="T35" i="1"/>
  <c r="S35" i="1"/>
  <c r="R35" i="1"/>
  <c r="Q35" i="1"/>
  <c r="P35" i="1"/>
  <c r="U34" i="1"/>
  <c r="T34" i="1"/>
  <c r="S34" i="1"/>
  <c r="R34" i="1"/>
  <c r="Q34" i="1"/>
  <c r="P34" i="1"/>
  <c r="U33" i="1"/>
  <c r="T33" i="1"/>
  <c r="S33" i="1"/>
  <c r="R33" i="1"/>
  <c r="Q33" i="1"/>
  <c r="P33" i="1"/>
  <c r="U32" i="1"/>
  <c r="T32" i="1"/>
  <c r="S32" i="1"/>
  <c r="R32" i="1"/>
  <c r="Q32" i="1"/>
  <c r="P32" i="1"/>
  <c r="U31" i="1"/>
  <c r="T31" i="1"/>
  <c r="S31" i="1"/>
  <c r="R31" i="1"/>
  <c r="Q31" i="1"/>
  <c r="P31" i="1"/>
  <c r="O26" i="1"/>
  <c r="N26" i="1"/>
  <c r="U26" i="1"/>
  <c r="M26" i="1"/>
  <c r="T26" i="1"/>
  <c r="L26" i="1"/>
  <c r="S26" i="1"/>
  <c r="R26" i="1"/>
  <c r="Q26" i="1"/>
  <c r="P26" i="1"/>
  <c r="U25" i="1"/>
  <c r="T25" i="1"/>
  <c r="S25" i="1"/>
  <c r="R25" i="1"/>
  <c r="Q25" i="1"/>
  <c r="P25" i="1"/>
  <c r="U24" i="1"/>
  <c r="T24" i="1"/>
  <c r="S24" i="1"/>
  <c r="R24" i="1"/>
  <c r="Q24" i="1"/>
  <c r="P24" i="1"/>
  <c r="U23" i="1"/>
  <c r="T23" i="1"/>
  <c r="S23" i="1"/>
  <c r="R23" i="1"/>
  <c r="Q23" i="1"/>
  <c r="P23" i="1"/>
  <c r="U22" i="1"/>
  <c r="T22" i="1"/>
  <c r="S22" i="1"/>
  <c r="R22" i="1"/>
  <c r="Q22" i="1"/>
  <c r="P22" i="1"/>
  <c r="U21" i="1"/>
  <c r="T21" i="1"/>
  <c r="S21" i="1"/>
  <c r="R21" i="1"/>
  <c r="Q21" i="1"/>
  <c r="P21" i="1"/>
  <c r="U20" i="1"/>
  <c r="T20" i="1"/>
  <c r="S20" i="1"/>
  <c r="R20" i="1"/>
  <c r="Q20" i="1"/>
  <c r="P20" i="1"/>
  <c r="U19" i="1"/>
  <c r="T19" i="1"/>
  <c r="S19" i="1"/>
  <c r="R19" i="1"/>
  <c r="Q19" i="1"/>
  <c r="P19" i="1"/>
  <c r="U18" i="1"/>
  <c r="T18" i="1"/>
  <c r="S18" i="1"/>
  <c r="R18" i="1"/>
  <c r="Q18" i="1"/>
  <c r="P18" i="1"/>
  <c r="U17" i="1"/>
  <c r="T17" i="1"/>
  <c r="S17" i="1"/>
  <c r="R17" i="1"/>
  <c r="Q17" i="1"/>
  <c r="P17" i="1"/>
  <c r="U16" i="1"/>
  <c r="T16" i="1"/>
  <c r="S16" i="1"/>
  <c r="R16" i="1"/>
  <c r="Q16" i="1"/>
  <c r="P16" i="1"/>
  <c r="U15" i="1"/>
  <c r="T15" i="1"/>
  <c r="S15" i="1"/>
  <c r="R15" i="1"/>
  <c r="Q15" i="1"/>
  <c r="P15" i="1"/>
  <c r="U14" i="1"/>
  <c r="T14" i="1"/>
  <c r="S14" i="1"/>
  <c r="R14" i="1"/>
  <c r="Q14" i="1"/>
  <c r="P14" i="1"/>
  <c r="U13" i="1"/>
  <c r="T13" i="1"/>
  <c r="S13" i="1"/>
  <c r="R13" i="1"/>
  <c r="Q13" i="1"/>
  <c r="P13" i="1"/>
  <c r="U12" i="1"/>
  <c r="T12" i="1"/>
  <c r="S12" i="1"/>
  <c r="R12" i="1"/>
  <c r="Q12" i="1"/>
  <c r="P12" i="1"/>
  <c r="U11" i="1"/>
  <c r="T11" i="1"/>
  <c r="S11" i="1"/>
  <c r="R11" i="1"/>
  <c r="Q11" i="1"/>
  <c r="P11" i="1"/>
  <c r="U10" i="1"/>
  <c r="T10" i="1"/>
  <c r="S10" i="1"/>
  <c r="R10" i="1"/>
  <c r="Q10" i="1"/>
  <c r="P10" i="1"/>
  <c r="U9" i="1"/>
  <c r="T9" i="1"/>
  <c r="S9" i="1"/>
  <c r="R9" i="1"/>
  <c r="Q9" i="1"/>
  <c r="P9" i="1"/>
  <c r="U8" i="1"/>
  <c r="T8" i="1"/>
  <c r="S8" i="1"/>
  <c r="R8" i="1"/>
  <c r="Q8" i="1"/>
  <c r="P8" i="1"/>
  <c r="U7" i="1"/>
  <c r="T7" i="1"/>
  <c r="S7" i="1"/>
  <c r="R7" i="1"/>
  <c r="Q7" i="1"/>
  <c r="P7" i="1"/>
  <c r="U6" i="1"/>
  <c r="T6" i="1"/>
  <c r="S6" i="1"/>
  <c r="R6" i="1"/>
  <c r="Q6" i="1"/>
  <c r="P6" i="1"/>
  <c r="U5" i="1"/>
  <c r="T5" i="1"/>
  <c r="S5" i="1"/>
  <c r="R5" i="1"/>
  <c r="Q5" i="1"/>
  <c r="P5" i="1"/>
  <c r="X55" i="13"/>
  <c r="W55" i="13"/>
  <c r="V55" i="13"/>
  <c r="U55" i="13"/>
  <c r="T55" i="13"/>
  <c r="S55" i="13"/>
  <c r="R55" i="13"/>
  <c r="Q55" i="13"/>
  <c r="X54" i="13"/>
  <c r="W54" i="13"/>
  <c r="V54" i="13"/>
  <c r="U54" i="13"/>
  <c r="T54" i="13"/>
  <c r="S54" i="13"/>
  <c r="R54" i="13"/>
  <c r="Q54" i="13"/>
  <c r="X53" i="13"/>
  <c r="W53" i="13"/>
  <c r="V53" i="13"/>
  <c r="U53" i="13"/>
  <c r="T53" i="13"/>
  <c r="S53" i="13"/>
  <c r="R53" i="13"/>
  <c r="Q53" i="13"/>
  <c r="X52" i="13"/>
  <c r="W52" i="13"/>
  <c r="V52" i="13"/>
  <c r="U52" i="13"/>
  <c r="T52" i="13"/>
  <c r="S52" i="13"/>
  <c r="R52" i="13"/>
  <c r="Q52" i="13"/>
  <c r="X51" i="13"/>
  <c r="W51" i="13"/>
  <c r="V51" i="13"/>
  <c r="U51" i="13"/>
  <c r="T51" i="13"/>
  <c r="S51" i="13"/>
  <c r="R51" i="13"/>
  <c r="Q51" i="13"/>
  <c r="X50" i="13"/>
  <c r="W50" i="13"/>
  <c r="V50" i="13"/>
  <c r="U50" i="13"/>
  <c r="T50" i="13"/>
  <c r="S50" i="13"/>
  <c r="R50" i="13"/>
  <c r="Q50" i="13"/>
  <c r="X49" i="13"/>
  <c r="W49" i="13"/>
  <c r="V49" i="13"/>
  <c r="U49" i="13"/>
  <c r="T49" i="13"/>
  <c r="S49" i="13"/>
  <c r="R49" i="13"/>
  <c r="Q49" i="13"/>
  <c r="X48" i="13"/>
  <c r="W48" i="13"/>
  <c r="V48" i="13"/>
  <c r="U48" i="13"/>
  <c r="T48" i="13"/>
  <c r="S48" i="13"/>
  <c r="R48" i="13"/>
  <c r="Q48" i="13"/>
  <c r="X47" i="13"/>
  <c r="W47" i="13"/>
  <c r="V47" i="13"/>
  <c r="U47" i="13"/>
  <c r="T47" i="13"/>
  <c r="S47" i="13"/>
  <c r="R47" i="13"/>
  <c r="Q47" i="13"/>
  <c r="X46" i="13"/>
  <c r="W46" i="13"/>
  <c r="V46" i="13"/>
  <c r="U46" i="13"/>
  <c r="T46" i="13"/>
  <c r="S46" i="13"/>
  <c r="R46" i="13"/>
  <c r="Q46" i="13"/>
  <c r="X45" i="13"/>
  <c r="W45" i="13"/>
  <c r="V45" i="13"/>
  <c r="U45" i="13"/>
  <c r="T45" i="13"/>
  <c r="S45" i="13"/>
  <c r="R45" i="13"/>
  <c r="Q45" i="13"/>
  <c r="X44" i="13"/>
  <c r="W44" i="13"/>
  <c r="V44" i="13"/>
  <c r="U44" i="13"/>
  <c r="T44" i="13"/>
  <c r="S44" i="13"/>
  <c r="R44" i="13"/>
  <c r="Q44" i="13"/>
  <c r="X43" i="13"/>
  <c r="W43" i="13"/>
  <c r="V43" i="13"/>
  <c r="U43" i="13"/>
  <c r="T43" i="13"/>
  <c r="S43" i="13"/>
  <c r="R43" i="13"/>
  <c r="Q43" i="13"/>
  <c r="X42" i="13"/>
  <c r="W42" i="13"/>
  <c r="V42" i="13"/>
  <c r="U42" i="13"/>
  <c r="T42" i="13"/>
  <c r="S42" i="13"/>
  <c r="R42" i="13"/>
  <c r="Q42" i="13"/>
  <c r="X41" i="13"/>
  <c r="W41" i="13"/>
  <c r="V41" i="13"/>
  <c r="U41" i="13"/>
  <c r="T41" i="13"/>
  <c r="S41" i="13"/>
  <c r="R41" i="13"/>
  <c r="Q41" i="13"/>
  <c r="X40" i="13"/>
  <c r="W40" i="13"/>
  <c r="V40" i="13"/>
  <c r="U40" i="13"/>
  <c r="T40" i="13"/>
  <c r="S40" i="13"/>
  <c r="R40" i="13"/>
  <c r="Q40" i="13"/>
  <c r="X39" i="13"/>
  <c r="W39" i="13"/>
  <c r="V39" i="13"/>
  <c r="U39" i="13"/>
  <c r="T39" i="13"/>
  <c r="S39" i="13"/>
  <c r="R39" i="13"/>
  <c r="Q39" i="13"/>
  <c r="X38" i="13"/>
  <c r="W38" i="13"/>
  <c r="V38" i="13"/>
  <c r="U38" i="13"/>
  <c r="T38" i="13"/>
  <c r="S38" i="13"/>
  <c r="R38" i="13"/>
  <c r="Q38" i="13"/>
  <c r="X37" i="13"/>
  <c r="W37" i="13"/>
  <c r="V37" i="13"/>
  <c r="U37" i="13"/>
  <c r="T37" i="13"/>
  <c r="S37" i="13"/>
  <c r="R37" i="13"/>
  <c r="Q37" i="13"/>
  <c r="X36" i="13"/>
  <c r="W36" i="13"/>
  <c r="V36" i="13"/>
  <c r="U36" i="13"/>
  <c r="T36" i="13"/>
  <c r="S36" i="13"/>
  <c r="R36" i="13"/>
  <c r="Q36" i="13"/>
  <c r="X35" i="13"/>
  <c r="W35" i="13"/>
  <c r="V35" i="13"/>
  <c r="U35" i="13"/>
  <c r="T35" i="13"/>
  <c r="S35" i="13"/>
  <c r="R35" i="13"/>
  <c r="Q35" i="13"/>
  <c r="X34" i="13"/>
  <c r="W34" i="13"/>
  <c r="V34" i="13"/>
  <c r="U34" i="13"/>
  <c r="T34" i="13"/>
  <c r="S34" i="13"/>
  <c r="R34" i="13"/>
  <c r="Q34" i="13"/>
  <c r="X27" i="13"/>
  <c r="W27" i="13"/>
  <c r="V27" i="13"/>
  <c r="U27" i="13"/>
  <c r="T27" i="13"/>
  <c r="S27" i="13"/>
  <c r="R27" i="13"/>
  <c r="Q27" i="13"/>
  <c r="X26" i="13"/>
  <c r="W26" i="13"/>
  <c r="V26" i="13"/>
  <c r="U26" i="13"/>
  <c r="T26" i="13"/>
  <c r="S26" i="13"/>
  <c r="R26" i="13"/>
  <c r="Q26" i="13"/>
  <c r="X25" i="13"/>
  <c r="W25" i="13"/>
  <c r="V25" i="13"/>
  <c r="U25" i="13"/>
  <c r="T25" i="13"/>
  <c r="S25" i="13"/>
  <c r="R25" i="13"/>
  <c r="Q25" i="13"/>
  <c r="X24" i="13"/>
  <c r="W24" i="13"/>
  <c r="V24" i="13"/>
  <c r="U24" i="13"/>
  <c r="T24" i="13"/>
  <c r="S24" i="13"/>
  <c r="R24" i="13"/>
  <c r="Q24" i="13"/>
  <c r="X23" i="13"/>
  <c r="W23" i="13"/>
  <c r="V23" i="13"/>
  <c r="U23" i="13"/>
  <c r="T23" i="13"/>
  <c r="S23" i="13"/>
  <c r="R23" i="13"/>
  <c r="Q23" i="13"/>
  <c r="X22" i="13"/>
  <c r="W22" i="13"/>
  <c r="V22" i="13"/>
  <c r="U22" i="13"/>
  <c r="T22" i="13"/>
  <c r="S22" i="13"/>
  <c r="R22" i="13"/>
  <c r="Q22" i="13"/>
  <c r="X21" i="13"/>
  <c r="W21" i="13"/>
  <c r="V21" i="13"/>
  <c r="U21" i="13"/>
  <c r="T21" i="13"/>
  <c r="S21" i="13"/>
  <c r="R21" i="13"/>
  <c r="Q21" i="13"/>
  <c r="X20" i="13"/>
  <c r="W20" i="13"/>
  <c r="V20" i="13"/>
  <c r="U20" i="13"/>
  <c r="T20" i="13"/>
  <c r="S20" i="13"/>
  <c r="R20" i="13"/>
  <c r="Q20" i="13"/>
  <c r="X19" i="13"/>
  <c r="W19" i="13"/>
  <c r="V19" i="13"/>
  <c r="U19" i="13"/>
  <c r="T19" i="13"/>
  <c r="S19" i="13"/>
  <c r="R19" i="13"/>
  <c r="Q19" i="13"/>
  <c r="X18" i="13"/>
  <c r="W18" i="13"/>
  <c r="V18" i="13"/>
  <c r="U18" i="13"/>
  <c r="T18" i="13"/>
  <c r="S18" i="13"/>
  <c r="R18" i="13"/>
  <c r="Q18" i="13"/>
  <c r="X17" i="13"/>
  <c r="W17" i="13"/>
  <c r="V17" i="13"/>
  <c r="U17" i="13"/>
  <c r="T17" i="13"/>
  <c r="S17" i="13"/>
  <c r="R17" i="13"/>
  <c r="Q17" i="13"/>
  <c r="X16" i="13"/>
  <c r="W16" i="13"/>
  <c r="V16" i="13"/>
  <c r="U16" i="13"/>
  <c r="T16" i="13"/>
  <c r="S16" i="13"/>
  <c r="R16" i="13"/>
  <c r="Q16" i="13"/>
  <c r="X15" i="13"/>
  <c r="W15" i="13"/>
  <c r="V15" i="13"/>
  <c r="U15" i="13"/>
  <c r="T15" i="13"/>
  <c r="S15" i="13"/>
  <c r="R15" i="13"/>
  <c r="Q15" i="13"/>
  <c r="X14" i="13"/>
  <c r="W14" i="13"/>
  <c r="V14" i="13"/>
  <c r="U14" i="13"/>
  <c r="T14" i="13"/>
  <c r="S14" i="13"/>
  <c r="R14" i="13"/>
  <c r="Q14" i="13"/>
  <c r="X13" i="13"/>
  <c r="W13" i="13"/>
  <c r="V13" i="13"/>
  <c r="U13" i="13"/>
  <c r="T13" i="13"/>
  <c r="S13" i="13"/>
  <c r="R13" i="13"/>
  <c r="Q13" i="13"/>
  <c r="X12" i="13"/>
  <c r="W12" i="13"/>
  <c r="V12" i="13"/>
  <c r="U12" i="13"/>
  <c r="T12" i="13"/>
  <c r="S12" i="13"/>
  <c r="R12" i="13"/>
  <c r="Q12" i="13"/>
  <c r="X11" i="13"/>
  <c r="W11" i="13"/>
  <c r="V11" i="13"/>
  <c r="U11" i="13"/>
  <c r="T11" i="13"/>
  <c r="S11" i="13"/>
  <c r="R11" i="13"/>
  <c r="Q11" i="13"/>
  <c r="X10" i="13"/>
  <c r="W10" i="13"/>
  <c r="V10" i="13"/>
  <c r="U10" i="13"/>
  <c r="T10" i="13"/>
  <c r="S10" i="13"/>
  <c r="R10" i="13"/>
  <c r="Q10" i="13"/>
  <c r="X9" i="13"/>
  <c r="W9" i="13"/>
  <c r="V9" i="13"/>
  <c r="U9" i="13"/>
  <c r="T9" i="13"/>
  <c r="S9" i="13"/>
  <c r="R9" i="13"/>
  <c r="Q9" i="13"/>
  <c r="X8" i="13"/>
  <c r="W8" i="13"/>
  <c r="V8" i="13"/>
  <c r="U8" i="13"/>
  <c r="T8" i="13"/>
  <c r="S8" i="13"/>
  <c r="R8" i="13"/>
  <c r="Q8" i="13"/>
  <c r="X7" i="13"/>
  <c r="W7" i="13"/>
  <c r="V7" i="13"/>
  <c r="U7" i="13"/>
  <c r="T7" i="13"/>
  <c r="S7" i="13"/>
  <c r="R7" i="13"/>
  <c r="Q7" i="13"/>
  <c r="X6" i="13"/>
  <c r="W6" i="13"/>
  <c r="V6" i="13"/>
  <c r="U6" i="13"/>
  <c r="T6" i="13"/>
  <c r="S6" i="13"/>
  <c r="R6" i="13"/>
  <c r="Q6" i="13"/>
  <c r="P55" i="13"/>
  <c r="O55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K52" i="1"/>
  <c r="J52" i="1"/>
  <c r="I52" i="1"/>
  <c r="H52" i="1"/>
  <c r="G52" i="1"/>
  <c r="F52" i="1"/>
  <c r="E52" i="1"/>
  <c r="D52" i="1"/>
  <c r="C52" i="1"/>
  <c r="B52" i="1"/>
  <c r="B26" i="1"/>
  <c r="C26" i="1"/>
  <c r="D26" i="1"/>
  <c r="E26" i="1"/>
  <c r="F26" i="1"/>
  <c r="G26" i="1"/>
  <c r="H26" i="1"/>
  <c r="I26" i="1"/>
  <c r="J26" i="1"/>
  <c r="K26" i="1"/>
  <c r="X51" i="4"/>
  <c r="W51" i="4"/>
  <c r="V51" i="4"/>
  <c r="U51" i="4"/>
  <c r="T51" i="4"/>
  <c r="S51" i="4"/>
  <c r="R51" i="4"/>
  <c r="Q51" i="4"/>
  <c r="X50" i="4"/>
  <c r="W50" i="4"/>
  <c r="V50" i="4"/>
  <c r="U50" i="4"/>
  <c r="T50" i="4"/>
  <c r="S50" i="4"/>
  <c r="R50" i="4"/>
  <c r="Q50" i="4"/>
  <c r="X49" i="4"/>
  <c r="W49" i="4"/>
  <c r="V49" i="4"/>
  <c r="U49" i="4"/>
  <c r="T49" i="4"/>
  <c r="S49" i="4"/>
  <c r="R49" i="4"/>
  <c r="Q49" i="4"/>
  <c r="X48" i="4"/>
  <c r="W48" i="4"/>
  <c r="V48" i="4"/>
  <c r="U48" i="4"/>
  <c r="T48" i="4"/>
  <c r="S48" i="4"/>
  <c r="R48" i="4"/>
  <c r="Q48" i="4"/>
  <c r="X47" i="4"/>
  <c r="W47" i="4"/>
  <c r="V47" i="4"/>
  <c r="U47" i="4"/>
  <c r="T47" i="4"/>
  <c r="S47" i="4"/>
  <c r="R47" i="4"/>
  <c r="Q47" i="4"/>
  <c r="X46" i="4"/>
  <c r="W46" i="4"/>
  <c r="V46" i="4"/>
  <c r="U46" i="4"/>
  <c r="T46" i="4"/>
  <c r="S46" i="4"/>
  <c r="R46" i="4"/>
  <c r="Q46" i="4"/>
  <c r="X45" i="4"/>
  <c r="W45" i="4"/>
  <c r="V45" i="4"/>
  <c r="U45" i="4"/>
  <c r="T45" i="4"/>
  <c r="S45" i="4"/>
  <c r="R45" i="4"/>
  <c r="Q45" i="4"/>
  <c r="X44" i="4"/>
  <c r="W44" i="4"/>
  <c r="V44" i="4"/>
  <c r="U44" i="4"/>
  <c r="T44" i="4"/>
  <c r="S44" i="4"/>
  <c r="R44" i="4"/>
  <c r="Q44" i="4"/>
  <c r="X43" i="4"/>
  <c r="W43" i="4"/>
  <c r="V43" i="4"/>
  <c r="U43" i="4"/>
  <c r="T43" i="4"/>
  <c r="S43" i="4"/>
  <c r="R43" i="4"/>
  <c r="Q43" i="4"/>
  <c r="X42" i="4"/>
  <c r="W42" i="4"/>
  <c r="V42" i="4"/>
  <c r="U42" i="4"/>
  <c r="T42" i="4"/>
  <c r="S42" i="4"/>
  <c r="R42" i="4"/>
  <c r="Q42" i="4"/>
  <c r="X41" i="4"/>
  <c r="W41" i="4"/>
  <c r="V41" i="4"/>
  <c r="U41" i="4"/>
  <c r="T41" i="4"/>
  <c r="S41" i="4"/>
  <c r="R41" i="4"/>
  <c r="Q41" i="4"/>
  <c r="X40" i="4"/>
  <c r="W40" i="4"/>
  <c r="V40" i="4"/>
  <c r="U40" i="4"/>
  <c r="T40" i="4"/>
  <c r="S40" i="4"/>
  <c r="R40" i="4"/>
  <c r="Q40" i="4"/>
  <c r="X39" i="4"/>
  <c r="W39" i="4"/>
  <c r="V39" i="4"/>
  <c r="U39" i="4"/>
  <c r="T39" i="4"/>
  <c r="S39" i="4"/>
  <c r="R39" i="4"/>
  <c r="Q39" i="4"/>
  <c r="X38" i="4"/>
  <c r="W38" i="4"/>
  <c r="V38" i="4"/>
  <c r="U38" i="4"/>
  <c r="T38" i="4"/>
  <c r="S38" i="4"/>
  <c r="R38" i="4"/>
  <c r="Q38" i="4"/>
  <c r="X37" i="4"/>
  <c r="W37" i="4"/>
  <c r="V37" i="4"/>
  <c r="U37" i="4"/>
  <c r="T37" i="4"/>
  <c r="S37" i="4"/>
  <c r="R37" i="4"/>
  <c r="Q37" i="4"/>
  <c r="X36" i="4"/>
  <c r="W36" i="4"/>
  <c r="V36" i="4"/>
  <c r="U36" i="4"/>
  <c r="T36" i="4"/>
  <c r="S36" i="4"/>
  <c r="R36" i="4"/>
  <c r="Q36" i="4"/>
  <c r="X35" i="4"/>
  <c r="W35" i="4"/>
  <c r="V35" i="4"/>
  <c r="U35" i="4"/>
  <c r="T35" i="4"/>
  <c r="S35" i="4"/>
  <c r="R35" i="4"/>
  <c r="Q35" i="4"/>
  <c r="X34" i="4"/>
  <c r="W34" i="4"/>
  <c r="V34" i="4"/>
  <c r="U34" i="4"/>
  <c r="T34" i="4"/>
  <c r="S34" i="4"/>
  <c r="R34" i="4"/>
  <c r="Q34" i="4"/>
  <c r="X33" i="4"/>
  <c r="W33" i="4"/>
  <c r="V33" i="4"/>
  <c r="U33" i="4"/>
  <c r="T33" i="4"/>
  <c r="S33" i="4"/>
  <c r="R33" i="4"/>
  <c r="Q33" i="4"/>
  <c r="X32" i="4"/>
  <c r="W32" i="4"/>
  <c r="V32" i="4"/>
  <c r="U32" i="4"/>
  <c r="T32" i="4"/>
  <c r="S32" i="4"/>
  <c r="R32" i="4"/>
  <c r="Q32" i="4"/>
  <c r="X31" i="4"/>
  <c r="W31" i="4"/>
  <c r="V31" i="4"/>
  <c r="U31" i="4"/>
  <c r="T31" i="4"/>
  <c r="S31" i="4"/>
  <c r="R31" i="4"/>
  <c r="Q31" i="4"/>
  <c r="S26" i="4"/>
  <c r="X25" i="4"/>
  <c r="W25" i="4"/>
  <c r="V25" i="4"/>
  <c r="U25" i="4"/>
  <c r="T25" i="4"/>
  <c r="S25" i="4"/>
  <c r="R25" i="4"/>
  <c r="Q25" i="4"/>
  <c r="X24" i="4"/>
  <c r="W24" i="4"/>
  <c r="V24" i="4"/>
  <c r="U24" i="4"/>
  <c r="T24" i="4"/>
  <c r="S24" i="4"/>
  <c r="R24" i="4"/>
  <c r="Q24" i="4"/>
  <c r="X23" i="4"/>
  <c r="W23" i="4"/>
  <c r="V23" i="4"/>
  <c r="U23" i="4"/>
  <c r="T23" i="4"/>
  <c r="S23" i="4"/>
  <c r="R23" i="4"/>
  <c r="Q23" i="4"/>
  <c r="X22" i="4"/>
  <c r="W22" i="4"/>
  <c r="V22" i="4"/>
  <c r="U22" i="4"/>
  <c r="T22" i="4"/>
  <c r="S22" i="4"/>
  <c r="R22" i="4"/>
  <c r="Q22" i="4"/>
  <c r="X21" i="4"/>
  <c r="W21" i="4"/>
  <c r="V21" i="4"/>
  <c r="U21" i="4"/>
  <c r="T21" i="4"/>
  <c r="S21" i="4"/>
  <c r="R21" i="4"/>
  <c r="Q21" i="4"/>
  <c r="X20" i="4"/>
  <c r="W20" i="4"/>
  <c r="V20" i="4"/>
  <c r="U20" i="4"/>
  <c r="T20" i="4"/>
  <c r="S20" i="4"/>
  <c r="R20" i="4"/>
  <c r="Q20" i="4"/>
  <c r="X19" i="4"/>
  <c r="W19" i="4"/>
  <c r="V19" i="4"/>
  <c r="U19" i="4"/>
  <c r="T19" i="4"/>
  <c r="S19" i="4"/>
  <c r="R19" i="4"/>
  <c r="Q19" i="4"/>
  <c r="X18" i="4"/>
  <c r="W18" i="4"/>
  <c r="V18" i="4"/>
  <c r="U18" i="4"/>
  <c r="T18" i="4"/>
  <c r="S18" i="4"/>
  <c r="R18" i="4"/>
  <c r="Q18" i="4"/>
  <c r="X17" i="4"/>
  <c r="W17" i="4"/>
  <c r="V17" i="4"/>
  <c r="U17" i="4"/>
  <c r="T17" i="4"/>
  <c r="S17" i="4"/>
  <c r="R17" i="4"/>
  <c r="Q17" i="4"/>
  <c r="X16" i="4"/>
  <c r="W16" i="4"/>
  <c r="V16" i="4"/>
  <c r="U16" i="4"/>
  <c r="T16" i="4"/>
  <c r="S16" i="4"/>
  <c r="R16" i="4"/>
  <c r="Q16" i="4"/>
  <c r="X15" i="4"/>
  <c r="W15" i="4"/>
  <c r="V15" i="4"/>
  <c r="U15" i="4"/>
  <c r="T15" i="4"/>
  <c r="S15" i="4"/>
  <c r="R15" i="4"/>
  <c r="Q15" i="4"/>
  <c r="X14" i="4"/>
  <c r="W14" i="4"/>
  <c r="V14" i="4"/>
  <c r="U14" i="4"/>
  <c r="T14" i="4"/>
  <c r="S14" i="4"/>
  <c r="R14" i="4"/>
  <c r="Q14" i="4"/>
  <c r="X13" i="4"/>
  <c r="W13" i="4"/>
  <c r="V13" i="4"/>
  <c r="U13" i="4"/>
  <c r="T13" i="4"/>
  <c r="S13" i="4"/>
  <c r="R13" i="4"/>
  <c r="Q13" i="4"/>
  <c r="X12" i="4"/>
  <c r="W12" i="4"/>
  <c r="V12" i="4"/>
  <c r="U12" i="4"/>
  <c r="T12" i="4"/>
  <c r="S12" i="4"/>
  <c r="R12" i="4"/>
  <c r="Q12" i="4"/>
  <c r="X11" i="4"/>
  <c r="W11" i="4"/>
  <c r="V11" i="4"/>
  <c r="U11" i="4"/>
  <c r="T11" i="4"/>
  <c r="S11" i="4"/>
  <c r="R11" i="4"/>
  <c r="Q11" i="4"/>
  <c r="X10" i="4"/>
  <c r="W10" i="4"/>
  <c r="V10" i="4"/>
  <c r="U10" i="4"/>
  <c r="T10" i="4"/>
  <c r="S10" i="4"/>
  <c r="R10" i="4"/>
  <c r="Q10" i="4"/>
  <c r="X9" i="4"/>
  <c r="W9" i="4"/>
  <c r="V9" i="4"/>
  <c r="U9" i="4"/>
  <c r="T9" i="4"/>
  <c r="S9" i="4"/>
  <c r="R9" i="4"/>
  <c r="Q9" i="4"/>
  <c r="X8" i="4"/>
  <c r="W8" i="4"/>
  <c r="V8" i="4"/>
  <c r="U8" i="4"/>
  <c r="T8" i="4"/>
  <c r="S8" i="4"/>
  <c r="R8" i="4"/>
  <c r="Q8" i="4"/>
  <c r="X7" i="4"/>
  <c r="W7" i="4"/>
  <c r="V7" i="4"/>
  <c r="U7" i="4"/>
  <c r="T7" i="4"/>
  <c r="S7" i="4"/>
  <c r="R7" i="4"/>
  <c r="Q7" i="4"/>
  <c r="X6" i="4"/>
  <c r="W6" i="4"/>
  <c r="V6" i="4"/>
  <c r="U6" i="4"/>
  <c r="T6" i="4"/>
  <c r="S6" i="4"/>
  <c r="R6" i="4"/>
  <c r="Q6" i="4"/>
  <c r="X5" i="4"/>
  <c r="W5" i="4"/>
  <c r="V5" i="4"/>
  <c r="U5" i="4"/>
  <c r="T5" i="4"/>
  <c r="S5" i="4"/>
  <c r="R5" i="4"/>
  <c r="Q5" i="4"/>
  <c r="P52" i="4"/>
  <c r="O52" i="4"/>
  <c r="N52" i="4"/>
  <c r="R52" i="4"/>
  <c r="M52" i="4"/>
  <c r="L52" i="4"/>
  <c r="K52" i="4"/>
  <c r="J52" i="4"/>
  <c r="I52" i="4"/>
  <c r="H52" i="4"/>
  <c r="G52" i="4"/>
  <c r="F52" i="4"/>
  <c r="E52" i="4"/>
  <c r="D52" i="4"/>
  <c r="C52" i="4"/>
  <c r="P26" i="4"/>
  <c r="X26" i="4"/>
  <c r="O26" i="4"/>
  <c r="W26" i="4"/>
  <c r="N26" i="4"/>
  <c r="R26" i="4"/>
  <c r="M26" i="4"/>
  <c r="L26" i="4"/>
  <c r="K26" i="4"/>
  <c r="J26" i="4"/>
  <c r="I26" i="4"/>
  <c r="H26" i="4"/>
  <c r="G26" i="4"/>
  <c r="F26" i="4"/>
  <c r="E26" i="4"/>
  <c r="D26" i="4"/>
  <c r="C26" i="4"/>
  <c r="X52" i="3"/>
  <c r="W52" i="3"/>
  <c r="V52" i="3"/>
  <c r="U52" i="3"/>
  <c r="T52" i="3"/>
  <c r="S52" i="3"/>
  <c r="R52" i="3"/>
  <c r="Q52" i="3"/>
  <c r="X51" i="3"/>
  <c r="W51" i="3"/>
  <c r="V51" i="3"/>
  <c r="U51" i="3"/>
  <c r="T51" i="3"/>
  <c r="S51" i="3"/>
  <c r="R51" i="3"/>
  <c r="Q51" i="3"/>
  <c r="X50" i="3"/>
  <c r="W50" i="3"/>
  <c r="V50" i="3"/>
  <c r="U50" i="3"/>
  <c r="T50" i="3"/>
  <c r="S50" i="3"/>
  <c r="R50" i="3"/>
  <c r="Q50" i="3"/>
  <c r="X49" i="3"/>
  <c r="W49" i="3"/>
  <c r="V49" i="3"/>
  <c r="U49" i="3"/>
  <c r="T49" i="3"/>
  <c r="S49" i="3"/>
  <c r="R49" i="3"/>
  <c r="Q49" i="3"/>
  <c r="X48" i="3"/>
  <c r="W48" i="3"/>
  <c r="V48" i="3"/>
  <c r="U48" i="3"/>
  <c r="T48" i="3"/>
  <c r="S48" i="3"/>
  <c r="R48" i="3"/>
  <c r="Q48" i="3"/>
  <c r="X47" i="3"/>
  <c r="W47" i="3"/>
  <c r="V47" i="3"/>
  <c r="U47" i="3"/>
  <c r="T47" i="3"/>
  <c r="S47" i="3"/>
  <c r="R47" i="3"/>
  <c r="Q47" i="3"/>
  <c r="X46" i="3"/>
  <c r="W46" i="3"/>
  <c r="V46" i="3"/>
  <c r="U46" i="3"/>
  <c r="T46" i="3"/>
  <c r="S46" i="3"/>
  <c r="R46" i="3"/>
  <c r="Q46" i="3"/>
  <c r="X45" i="3"/>
  <c r="W45" i="3"/>
  <c r="V45" i="3"/>
  <c r="U45" i="3"/>
  <c r="T45" i="3"/>
  <c r="S45" i="3"/>
  <c r="R45" i="3"/>
  <c r="Q45" i="3"/>
  <c r="X44" i="3"/>
  <c r="W44" i="3"/>
  <c r="V44" i="3"/>
  <c r="U44" i="3"/>
  <c r="T44" i="3"/>
  <c r="S44" i="3"/>
  <c r="R44" i="3"/>
  <c r="Q44" i="3"/>
  <c r="X43" i="3"/>
  <c r="W43" i="3"/>
  <c r="V43" i="3"/>
  <c r="U43" i="3"/>
  <c r="T43" i="3"/>
  <c r="S43" i="3"/>
  <c r="R43" i="3"/>
  <c r="Q43" i="3"/>
  <c r="X42" i="3"/>
  <c r="W42" i="3"/>
  <c r="V42" i="3"/>
  <c r="U42" i="3"/>
  <c r="T42" i="3"/>
  <c r="S42" i="3"/>
  <c r="R42" i="3"/>
  <c r="Q42" i="3"/>
  <c r="X41" i="3"/>
  <c r="W41" i="3"/>
  <c r="V41" i="3"/>
  <c r="U41" i="3"/>
  <c r="T41" i="3"/>
  <c r="S41" i="3"/>
  <c r="R41" i="3"/>
  <c r="Q41" i="3"/>
  <c r="X40" i="3"/>
  <c r="W40" i="3"/>
  <c r="V40" i="3"/>
  <c r="U40" i="3"/>
  <c r="T40" i="3"/>
  <c r="S40" i="3"/>
  <c r="R40" i="3"/>
  <c r="Q40" i="3"/>
  <c r="X39" i="3"/>
  <c r="W39" i="3"/>
  <c r="V39" i="3"/>
  <c r="U39" i="3"/>
  <c r="T39" i="3"/>
  <c r="S39" i="3"/>
  <c r="R39" i="3"/>
  <c r="Q39" i="3"/>
  <c r="X38" i="3"/>
  <c r="W38" i="3"/>
  <c r="V38" i="3"/>
  <c r="U38" i="3"/>
  <c r="T38" i="3"/>
  <c r="S38" i="3"/>
  <c r="R38" i="3"/>
  <c r="Q38" i="3"/>
  <c r="X37" i="3"/>
  <c r="W37" i="3"/>
  <c r="V37" i="3"/>
  <c r="U37" i="3"/>
  <c r="T37" i="3"/>
  <c r="S37" i="3"/>
  <c r="R37" i="3"/>
  <c r="Q37" i="3"/>
  <c r="X36" i="3"/>
  <c r="W36" i="3"/>
  <c r="V36" i="3"/>
  <c r="U36" i="3"/>
  <c r="T36" i="3"/>
  <c r="S36" i="3"/>
  <c r="R36" i="3"/>
  <c r="Q36" i="3"/>
  <c r="X35" i="3"/>
  <c r="W35" i="3"/>
  <c r="V35" i="3"/>
  <c r="U35" i="3"/>
  <c r="T35" i="3"/>
  <c r="S35" i="3"/>
  <c r="R35" i="3"/>
  <c r="Q35" i="3"/>
  <c r="X34" i="3"/>
  <c r="W34" i="3"/>
  <c r="V34" i="3"/>
  <c r="U34" i="3"/>
  <c r="T34" i="3"/>
  <c r="S34" i="3"/>
  <c r="R34" i="3"/>
  <c r="Q34" i="3"/>
  <c r="X33" i="3"/>
  <c r="W33" i="3"/>
  <c r="V33" i="3"/>
  <c r="U33" i="3"/>
  <c r="T33" i="3"/>
  <c r="S33" i="3"/>
  <c r="R33" i="3"/>
  <c r="Q33" i="3"/>
  <c r="X32" i="3"/>
  <c r="W32" i="3"/>
  <c r="V32" i="3"/>
  <c r="U32" i="3"/>
  <c r="T32" i="3"/>
  <c r="S32" i="3"/>
  <c r="R32" i="3"/>
  <c r="Q32" i="3"/>
  <c r="X31" i="3"/>
  <c r="W31" i="3"/>
  <c r="V31" i="3"/>
  <c r="U31" i="3"/>
  <c r="T31" i="3"/>
  <c r="S31" i="3"/>
  <c r="R31" i="3"/>
  <c r="Q31" i="3"/>
  <c r="X26" i="3"/>
  <c r="W26" i="3"/>
  <c r="V26" i="3"/>
  <c r="U26" i="3"/>
  <c r="T26" i="3"/>
  <c r="S26" i="3"/>
  <c r="R26" i="3"/>
  <c r="Q26" i="3"/>
  <c r="X25" i="3"/>
  <c r="W25" i="3"/>
  <c r="V25" i="3"/>
  <c r="U25" i="3"/>
  <c r="T25" i="3"/>
  <c r="S25" i="3"/>
  <c r="R25" i="3"/>
  <c r="Q25" i="3"/>
  <c r="X24" i="3"/>
  <c r="W24" i="3"/>
  <c r="V24" i="3"/>
  <c r="U24" i="3"/>
  <c r="T24" i="3"/>
  <c r="S24" i="3"/>
  <c r="R24" i="3"/>
  <c r="Q24" i="3"/>
  <c r="X23" i="3"/>
  <c r="W23" i="3"/>
  <c r="V23" i="3"/>
  <c r="U23" i="3"/>
  <c r="T23" i="3"/>
  <c r="S23" i="3"/>
  <c r="R23" i="3"/>
  <c r="Q23" i="3"/>
  <c r="X22" i="3"/>
  <c r="W22" i="3"/>
  <c r="V22" i="3"/>
  <c r="U22" i="3"/>
  <c r="T22" i="3"/>
  <c r="S22" i="3"/>
  <c r="R22" i="3"/>
  <c r="Q22" i="3"/>
  <c r="X21" i="3"/>
  <c r="W21" i="3"/>
  <c r="V21" i="3"/>
  <c r="U21" i="3"/>
  <c r="T21" i="3"/>
  <c r="S21" i="3"/>
  <c r="R21" i="3"/>
  <c r="Q21" i="3"/>
  <c r="X20" i="3"/>
  <c r="W20" i="3"/>
  <c r="V20" i="3"/>
  <c r="U20" i="3"/>
  <c r="T20" i="3"/>
  <c r="S20" i="3"/>
  <c r="R20" i="3"/>
  <c r="Q20" i="3"/>
  <c r="X19" i="3"/>
  <c r="W19" i="3"/>
  <c r="V19" i="3"/>
  <c r="U19" i="3"/>
  <c r="T19" i="3"/>
  <c r="S19" i="3"/>
  <c r="R19" i="3"/>
  <c r="Q19" i="3"/>
  <c r="X18" i="3"/>
  <c r="W18" i="3"/>
  <c r="V18" i="3"/>
  <c r="U18" i="3"/>
  <c r="T18" i="3"/>
  <c r="S18" i="3"/>
  <c r="R18" i="3"/>
  <c r="Q18" i="3"/>
  <c r="X17" i="3"/>
  <c r="W17" i="3"/>
  <c r="V17" i="3"/>
  <c r="U17" i="3"/>
  <c r="T17" i="3"/>
  <c r="S17" i="3"/>
  <c r="R17" i="3"/>
  <c r="Q17" i="3"/>
  <c r="X16" i="3"/>
  <c r="W16" i="3"/>
  <c r="V16" i="3"/>
  <c r="U16" i="3"/>
  <c r="T16" i="3"/>
  <c r="S16" i="3"/>
  <c r="R16" i="3"/>
  <c r="Q16" i="3"/>
  <c r="X15" i="3"/>
  <c r="W15" i="3"/>
  <c r="V15" i="3"/>
  <c r="U15" i="3"/>
  <c r="T15" i="3"/>
  <c r="S15" i="3"/>
  <c r="R15" i="3"/>
  <c r="Q15" i="3"/>
  <c r="X14" i="3"/>
  <c r="W14" i="3"/>
  <c r="V14" i="3"/>
  <c r="U14" i="3"/>
  <c r="T14" i="3"/>
  <c r="S14" i="3"/>
  <c r="R14" i="3"/>
  <c r="Q14" i="3"/>
  <c r="X13" i="3"/>
  <c r="W13" i="3"/>
  <c r="V13" i="3"/>
  <c r="U13" i="3"/>
  <c r="T13" i="3"/>
  <c r="S13" i="3"/>
  <c r="R13" i="3"/>
  <c r="Q13" i="3"/>
  <c r="X12" i="3"/>
  <c r="W12" i="3"/>
  <c r="V12" i="3"/>
  <c r="U12" i="3"/>
  <c r="T12" i="3"/>
  <c r="S12" i="3"/>
  <c r="R12" i="3"/>
  <c r="Q12" i="3"/>
  <c r="X11" i="3"/>
  <c r="W11" i="3"/>
  <c r="V11" i="3"/>
  <c r="U11" i="3"/>
  <c r="T11" i="3"/>
  <c r="S11" i="3"/>
  <c r="R11" i="3"/>
  <c r="Q11" i="3"/>
  <c r="X10" i="3"/>
  <c r="W10" i="3"/>
  <c r="V10" i="3"/>
  <c r="U10" i="3"/>
  <c r="T10" i="3"/>
  <c r="S10" i="3"/>
  <c r="R10" i="3"/>
  <c r="Q10" i="3"/>
  <c r="X9" i="3"/>
  <c r="W9" i="3"/>
  <c r="V9" i="3"/>
  <c r="U9" i="3"/>
  <c r="T9" i="3"/>
  <c r="S9" i="3"/>
  <c r="R9" i="3"/>
  <c r="Q9" i="3"/>
  <c r="X8" i="3"/>
  <c r="W8" i="3"/>
  <c r="V8" i="3"/>
  <c r="U8" i="3"/>
  <c r="T8" i="3"/>
  <c r="S8" i="3"/>
  <c r="R8" i="3"/>
  <c r="Q8" i="3"/>
  <c r="X7" i="3"/>
  <c r="W7" i="3"/>
  <c r="V7" i="3"/>
  <c r="U7" i="3"/>
  <c r="T7" i="3"/>
  <c r="S7" i="3"/>
  <c r="R7" i="3"/>
  <c r="Q7" i="3"/>
  <c r="X6" i="3"/>
  <c r="W6" i="3"/>
  <c r="V6" i="3"/>
  <c r="U6" i="3"/>
  <c r="T6" i="3"/>
  <c r="S6" i="3"/>
  <c r="R6" i="3"/>
  <c r="Q6" i="3"/>
  <c r="X5" i="3"/>
  <c r="W5" i="3"/>
  <c r="V5" i="3"/>
  <c r="U5" i="3"/>
  <c r="T5" i="3"/>
  <c r="S5" i="3"/>
  <c r="R5" i="3"/>
  <c r="Q5" i="3"/>
  <c r="X52" i="2"/>
  <c r="W52" i="2"/>
  <c r="V52" i="2"/>
  <c r="U52" i="2"/>
  <c r="T52" i="2"/>
  <c r="S52" i="2"/>
  <c r="R52" i="2"/>
  <c r="Q52" i="2"/>
  <c r="X51" i="2"/>
  <c r="W51" i="2"/>
  <c r="V51" i="2"/>
  <c r="U51" i="2"/>
  <c r="T51" i="2"/>
  <c r="S51" i="2"/>
  <c r="R51" i="2"/>
  <c r="Q51" i="2"/>
  <c r="X50" i="2"/>
  <c r="W50" i="2"/>
  <c r="V50" i="2"/>
  <c r="U50" i="2"/>
  <c r="T50" i="2"/>
  <c r="S50" i="2"/>
  <c r="R50" i="2"/>
  <c r="Q50" i="2"/>
  <c r="X49" i="2"/>
  <c r="W49" i="2"/>
  <c r="V49" i="2"/>
  <c r="U49" i="2"/>
  <c r="T49" i="2"/>
  <c r="S49" i="2"/>
  <c r="R49" i="2"/>
  <c r="Q49" i="2"/>
  <c r="X48" i="2"/>
  <c r="W48" i="2"/>
  <c r="V48" i="2"/>
  <c r="U48" i="2"/>
  <c r="T48" i="2"/>
  <c r="S48" i="2"/>
  <c r="R48" i="2"/>
  <c r="Q48" i="2"/>
  <c r="X47" i="2"/>
  <c r="W47" i="2"/>
  <c r="V47" i="2"/>
  <c r="U47" i="2"/>
  <c r="T47" i="2"/>
  <c r="S47" i="2"/>
  <c r="R47" i="2"/>
  <c r="Q47" i="2"/>
  <c r="X46" i="2"/>
  <c r="W46" i="2"/>
  <c r="V46" i="2"/>
  <c r="U46" i="2"/>
  <c r="T46" i="2"/>
  <c r="S46" i="2"/>
  <c r="R46" i="2"/>
  <c r="Q46" i="2"/>
  <c r="X45" i="2"/>
  <c r="W45" i="2"/>
  <c r="V45" i="2"/>
  <c r="U45" i="2"/>
  <c r="T45" i="2"/>
  <c r="S45" i="2"/>
  <c r="R45" i="2"/>
  <c r="Q45" i="2"/>
  <c r="X44" i="2"/>
  <c r="W44" i="2"/>
  <c r="V44" i="2"/>
  <c r="U44" i="2"/>
  <c r="T44" i="2"/>
  <c r="S44" i="2"/>
  <c r="R44" i="2"/>
  <c r="Q44" i="2"/>
  <c r="X43" i="2"/>
  <c r="W43" i="2"/>
  <c r="V43" i="2"/>
  <c r="U43" i="2"/>
  <c r="T43" i="2"/>
  <c r="S43" i="2"/>
  <c r="R43" i="2"/>
  <c r="Q43" i="2"/>
  <c r="X42" i="2"/>
  <c r="W42" i="2"/>
  <c r="V42" i="2"/>
  <c r="U42" i="2"/>
  <c r="T42" i="2"/>
  <c r="S42" i="2"/>
  <c r="R42" i="2"/>
  <c r="Q42" i="2"/>
  <c r="X41" i="2"/>
  <c r="W41" i="2"/>
  <c r="V41" i="2"/>
  <c r="U41" i="2"/>
  <c r="T41" i="2"/>
  <c r="S41" i="2"/>
  <c r="R41" i="2"/>
  <c r="Q41" i="2"/>
  <c r="X40" i="2"/>
  <c r="W40" i="2"/>
  <c r="V40" i="2"/>
  <c r="U40" i="2"/>
  <c r="T40" i="2"/>
  <c r="S40" i="2"/>
  <c r="R40" i="2"/>
  <c r="Q40" i="2"/>
  <c r="X39" i="2"/>
  <c r="W39" i="2"/>
  <c r="V39" i="2"/>
  <c r="U39" i="2"/>
  <c r="T39" i="2"/>
  <c r="S39" i="2"/>
  <c r="R39" i="2"/>
  <c r="Q39" i="2"/>
  <c r="X38" i="2"/>
  <c r="W38" i="2"/>
  <c r="V38" i="2"/>
  <c r="U38" i="2"/>
  <c r="T38" i="2"/>
  <c r="S38" i="2"/>
  <c r="R38" i="2"/>
  <c r="Q38" i="2"/>
  <c r="X37" i="2"/>
  <c r="W37" i="2"/>
  <c r="V37" i="2"/>
  <c r="U37" i="2"/>
  <c r="T37" i="2"/>
  <c r="S37" i="2"/>
  <c r="R37" i="2"/>
  <c r="Q37" i="2"/>
  <c r="X36" i="2"/>
  <c r="W36" i="2"/>
  <c r="V36" i="2"/>
  <c r="U36" i="2"/>
  <c r="T36" i="2"/>
  <c r="S36" i="2"/>
  <c r="R36" i="2"/>
  <c r="Q36" i="2"/>
  <c r="X35" i="2"/>
  <c r="W35" i="2"/>
  <c r="V35" i="2"/>
  <c r="U35" i="2"/>
  <c r="T35" i="2"/>
  <c r="S35" i="2"/>
  <c r="R35" i="2"/>
  <c r="Q35" i="2"/>
  <c r="X34" i="2"/>
  <c r="W34" i="2"/>
  <c r="V34" i="2"/>
  <c r="U34" i="2"/>
  <c r="T34" i="2"/>
  <c r="S34" i="2"/>
  <c r="R34" i="2"/>
  <c r="Q34" i="2"/>
  <c r="X33" i="2"/>
  <c r="W33" i="2"/>
  <c r="V33" i="2"/>
  <c r="U33" i="2"/>
  <c r="T33" i="2"/>
  <c r="S33" i="2"/>
  <c r="R33" i="2"/>
  <c r="Q33" i="2"/>
  <c r="X32" i="2"/>
  <c r="W32" i="2"/>
  <c r="V32" i="2"/>
  <c r="U32" i="2"/>
  <c r="T32" i="2"/>
  <c r="S32" i="2"/>
  <c r="R32" i="2"/>
  <c r="Q32" i="2"/>
  <c r="X31" i="2"/>
  <c r="W31" i="2"/>
  <c r="V31" i="2"/>
  <c r="U31" i="2"/>
  <c r="T31" i="2"/>
  <c r="S31" i="2"/>
  <c r="R31" i="2"/>
  <c r="Q31" i="2"/>
  <c r="X26" i="2"/>
  <c r="W26" i="2"/>
  <c r="V26" i="2"/>
  <c r="U26" i="2"/>
  <c r="T26" i="2"/>
  <c r="S26" i="2"/>
  <c r="R26" i="2"/>
  <c r="Q26" i="2"/>
  <c r="X25" i="2"/>
  <c r="W25" i="2"/>
  <c r="V25" i="2"/>
  <c r="U25" i="2"/>
  <c r="T25" i="2"/>
  <c r="S25" i="2"/>
  <c r="R25" i="2"/>
  <c r="Q25" i="2"/>
  <c r="X24" i="2"/>
  <c r="W24" i="2"/>
  <c r="V24" i="2"/>
  <c r="U24" i="2"/>
  <c r="T24" i="2"/>
  <c r="S24" i="2"/>
  <c r="R24" i="2"/>
  <c r="Q24" i="2"/>
  <c r="X23" i="2"/>
  <c r="W23" i="2"/>
  <c r="V23" i="2"/>
  <c r="U23" i="2"/>
  <c r="T23" i="2"/>
  <c r="S23" i="2"/>
  <c r="R23" i="2"/>
  <c r="Q23" i="2"/>
  <c r="X22" i="2"/>
  <c r="W22" i="2"/>
  <c r="V22" i="2"/>
  <c r="U22" i="2"/>
  <c r="T22" i="2"/>
  <c r="S22" i="2"/>
  <c r="R22" i="2"/>
  <c r="Q22" i="2"/>
  <c r="X21" i="2"/>
  <c r="W21" i="2"/>
  <c r="V21" i="2"/>
  <c r="U21" i="2"/>
  <c r="T21" i="2"/>
  <c r="S21" i="2"/>
  <c r="R21" i="2"/>
  <c r="Q21" i="2"/>
  <c r="X20" i="2"/>
  <c r="W20" i="2"/>
  <c r="V20" i="2"/>
  <c r="U20" i="2"/>
  <c r="T20" i="2"/>
  <c r="S20" i="2"/>
  <c r="R20" i="2"/>
  <c r="Q20" i="2"/>
  <c r="X19" i="2"/>
  <c r="W19" i="2"/>
  <c r="V19" i="2"/>
  <c r="U19" i="2"/>
  <c r="T19" i="2"/>
  <c r="S19" i="2"/>
  <c r="R19" i="2"/>
  <c r="Q19" i="2"/>
  <c r="X18" i="2"/>
  <c r="W18" i="2"/>
  <c r="V18" i="2"/>
  <c r="U18" i="2"/>
  <c r="T18" i="2"/>
  <c r="S18" i="2"/>
  <c r="R18" i="2"/>
  <c r="Q18" i="2"/>
  <c r="X17" i="2"/>
  <c r="W17" i="2"/>
  <c r="V17" i="2"/>
  <c r="U17" i="2"/>
  <c r="T17" i="2"/>
  <c r="S17" i="2"/>
  <c r="R17" i="2"/>
  <c r="Q17" i="2"/>
  <c r="X16" i="2"/>
  <c r="W16" i="2"/>
  <c r="V16" i="2"/>
  <c r="U16" i="2"/>
  <c r="T16" i="2"/>
  <c r="S16" i="2"/>
  <c r="R16" i="2"/>
  <c r="Q16" i="2"/>
  <c r="X15" i="2"/>
  <c r="W15" i="2"/>
  <c r="V15" i="2"/>
  <c r="U15" i="2"/>
  <c r="T15" i="2"/>
  <c r="S15" i="2"/>
  <c r="R15" i="2"/>
  <c r="Q15" i="2"/>
  <c r="X14" i="2"/>
  <c r="W14" i="2"/>
  <c r="V14" i="2"/>
  <c r="U14" i="2"/>
  <c r="T14" i="2"/>
  <c r="S14" i="2"/>
  <c r="R14" i="2"/>
  <c r="Q14" i="2"/>
  <c r="X13" i="2"/>
  <c r="W13" i="2"/>
  <c r="V13" i="2"/>
  <c r="U13" i="2"/>
  <c r="T13" i="2"/>
  <c r="S13" i="2"/>
  <c r="R13" i="2"/>
  <c r="Q13" i="2"/>
  <c r="X12" i="2"/>
  <c r="W12" i="2"/>
  <c r="V12" i="2"/>
  <c r="U12" i="2"/>
  <c r="T12" i="2"/>
  <c r="S12" i="2"/>
  <c r="R12" i="2"/>
  <c r="Q12" i="2"/>
  <c r="X11" i="2"/>
  <c r="W11" i="2"/>
  <c r="V11" i="2"/>
  <c r="U11" i="2"/>
  <c r="T11" i="2"/>
  <c r="S11" i="2"/>
  <c r="R11" i="2"/>
  <c r="Q11" i="2"/>
  <c r="X10" i="2"/>
  <c r="W10" i="2"/>
  <c r="V10" i="2"/>
  <c r="U10" i="2"/>
  <c r="T10" i="2"/>
  <c r="S10" i="2"/>
  <c r="R10" i="2"/>
  <c r="Q10" i="2"/>
  <c r="X9" i="2"/>
  <c r="W9" i="2"/>
  <c r="V9" i="2"/>
  <c r="U9" i="2"/>
  <c r="T9" i="2"/>
  <c r="S9" i="2"/>
  <c r="R9" i="2"/>
  <c r="Q9" i="2"/>
  <c r="X8" i="2"/>
  <c r="W8" i="2"/>
  <c r="V8" i="2"/>
  <c r="U8" i="2"/>
  <c r="T8" i="2"/>
  <c r="S8" i="2"/>
  <c r="R8" i="2"/>
  <c r="Q8" i="2"/>
  <c r="X7" i="2"/>
  <c r="W7" i="2"/>
  <c r="V7" i="2"/>
  <c r="U7" i="2"/>
  <c r="T7" i="2"/>
  <c r="S7" i="2"/>
  <c r="R7" i="2"/>
  <c r="Q7" i="2"/>
  <c r="X6" i="2"/>
  <c r="W6" i="2"/>
  <c r="V6" i="2"/>
  <c r="U6" i="2"/>
  <c r="T6" i="2"/>
  <c r="S6" i="2"/>
  <c r="R6" i="2"/>
  <c r="Q6" i="2"/>
  <c r="X5" i="2"/>
  <c r="W5" i="2"/>
  <c r="V5" i="2"/>
  <c r="U5" i="2"/>
  <c r="T5" i="2"/>
  <c r="S5" i="2"/>
  <c r="R5" i="2"/>
  <c r="Q5" i="2"/>
  <c r="U26" i="4"/>
  <c r="W52" i="4"/>
  <c r="V26" i="4"/>
  <c r="U52" i="4"/>
  <c r="X52" i="4"/>
  <c r="V52" i="4"/>
  <c r="Q26" i="4"/>
  <c r="Q52" i="4"/>
  <c r="S52" i="4"/>
  <c r="T26" i="4"/>
  <c r="T52" i="4"/>
</calcChain>
</file>

<file path=xl/sharedStrings.xml><?xml version="1.0" encoding="utf-8"?>
<sst xmlns="http://schemas.openxmlformats.org/spreadsheetml/2006/main" count="1684" uniqueCount="112">
  <si>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</si>
  <si>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</si>
  <si>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</si>
  <si>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</si>
  <si>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</si>
  <si>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</si>
  <si>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</si>
  <si>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</si>
  <si>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</si>
  <si>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</si>
  <si>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</si>
  <si>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</si>
  <si>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</si>
  <si>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</si>
  <si>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Austria</t>
  </si>
  <si>
    <t>Eesti</t>
  </si>
  <si>
    <t>Itaalia</t>
  </si>
  <si>
    <t>Leedu</t>
  </si>
  <si>
    <t>Läti</t>
  </si>
  <si>
    <t>Norra</t>
  </si>
  <si>
    <t>Poola</t>
  </si>
  <si>
    <t>Prantsusmaa</t>
  </si>
  <si>
    <t>Rootsi</t>
  </si>
  <si>
    <t>Saksamaa</t>
  </si>
  <si>
    <t>Soome</t>
  </si>
  <si>
    <t>Taani</t>
  </si>
  <si>
    <t>Venemaa</t>
  </si>
  <si>
    <t>..</t>
  </si>
  <si>
    <t>Eesti majutusettevõtete statistika. Allikas: Statistikaamet / Statistics of accommodation establishments of Estonia. Source: Statistics Estonia</t>
  </si>
  <si>
    <t>MAJUTATUD/ ARRIVALS</t>
  </si>
  <si>
    <t>Jaanuar/ January</t>
  </si>
  <si>
    <t>muutus/ change</t>
  </si>
  <si>
    <t>2014/13</t>
  </si>
  <si>
    <t>2015/14</t>
  </si>
  <si>
    <t>2016/15</t>
  </si>
  <si>
    <t>2017/16</t>
  </si>
  <si>
    <t>total</t>
  </si>
  <si>
    <t>kokku</t>
  </si>
  <si>
    <t xml:space="preserve">domestic </t>
  </si>
  <si>
    <t xml:space="preserve">foreign </t>
  </si>
  <si>
    <t>välisturistid</t>
  </si>
  <si>
    <t>Finland</t>
  </si>
  <si>
    <t>Russia</t>
  </si>
  <si>
    <t>Latvia</t>
  </si>
  <si>
    <t>Sweden</t>
  </si>
  <si>
    <t>Lithuania</t>
  </si>
  <si>
    <t>Germany</t>
  </si>
  <si>
    <t>UK</t>
  </si>
  <si>
    <t>Suurbrit.</t>
  </si>
  <si>
    <t>Norway</t>
  </si>
  <si>
    <t>USA</t>
  </si>
  <si>
    <t>Poland</t>
  </si>
  <si>
    <t>France</t>
  </si>
  <si>
    <t>Italy</t>
  </si>
  <si>
    <t>Japan</t>
  </si>
  <si>
    <t>Jaapan</t>
  </si>
  <si>
    <t>Denmark</t>
  </si>
  <si>
    <t>Holland</t>
  </si>
  <si>
    <t>Spain</t>
  </si>
  <si>
    <t>Hispaania</t>
  </si>
  <si>
    <t>China</t>
  </si>
  <si>
    <t>Hiina</t>
  </si>
  <si>
    <t>other</t>
  </si>
  <si>
    <t>muud riigid</t>
  </si>
  <si>
    <t>ÖÖBIMISED/ OVERNIGHTS</t>
  </si>
  <si>
    <t>Veebruar/ February</t>
  </si>
  <si>
    <t>Märts/ March</t>
  </si>
  <si>
    <t>siseturism /domestic tourism</t>
  </si>
  <si>
    <t>* väljaspool Tartu ja Pärnu linna/ Tartu and Pärnu counties outside Tartu and Pärnu cities</t>
  </si>
  <si>
    <t>Soome/ Finland</t>
  </si>
  <si>
    <t>Venemaa/ Russia</t>
  </si>
  <si>
    <t>Läti/ Latvia</t>
  </si>
  <si>
    <t>Rootsi/ Sweden</t>
  </si>
  <si>
    <t>Saksamaa / Germany</t>
  </si>
  <si>
    <t>Jaanuar</t>
  </si>
  <si>
    <t>Veebruar</t>
  </si>
  <si>
    <t>Märts</t>
  </si>
  <si>
    <t>Aprill</t>
  </si>
  <si>
    <t>Kogu Eesti</t>
  </si>
  <si>
    <t>Hispaania*</t>
  </si>
  <si>
    <t>Suurbritannia*</t>
  </si>
  <si>
    <t>muud</t>
  </si>
  <si>
    <t>Aprill/ April</t>
  </si>
  <si>
    <t>Suurbritannia</t>
  </si>
  <si>
    <t>Jaan.-apr./ Jan-April</t>
  </si>
  <si>
    <t>..Pärnu linn</t>
  </si>
  <si>
    <t>..Tartu linn</t>
  </si>
  <si>
    <t>Harju mk</t>
  </si>
  <si>
    <t>Tallinn</t>
  </si>
  <si>
    <t>Jan</t>
  </si>
  <si>
    <t>Feb</t>
  </si>
  <si>
    <t>March</t>
  </si>
  <si>
    <t>April</t>
  </si>
  <si>
    <t>Hiiu mk</t>
  </si>
  <si>
    <t>Ida-Viru mk</t>
  </si>
  <si>
    <t>Jõgeva mk</t>
  </si>
  <si>
    <t>Järva mk</t>
  </si>
  <si>
    <t>Lääne mk</t>
  </si>
  <si>
    <t>Lääne-Viru mk</t>
  </si>
  <si>
    <t>Põlva mk</t>
  </si>
  <si>
    <t>Pärnu mk</t>
  </si>
  <si>
    <t>Rapla mk</t>
  </si>
  <si>
    <t>Saare mk</t>
  </si>
  <si>
    <t>Tartu mk</t>
  </si>
  <si>
    <t>Valga mk</t>
  </si>
  <si>
    <t>Viljandi mk</t>
  </si>
  <si>
    <t>Võru mk</t>
  </si>
  <si>
    <t>..Pärnu mk*</t>
  </si>
  <si>
    <t>..Tartu mk*</t>
  </si>
  <si>
    <t>muutus/ change 2017/16</t>
  </si>
  <si>
    <t>Norra/ Norway</t>
  </si>
  <si>
    <t>Suurbritannia / 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</si>
</sst>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0.0%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5" tint="-0.499984740745262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Font="1"/>
    <xf numFmtId="0" fontId="0" fillId="0" borderId="0" xfId="0"/>
    <xf numFmtId="3" fontId="0" fillId="0" borderId="0" xfId="0" applyNumberFormat="1"/>
    <xf numFmtId="3" fontId="0" fillId="0" borderId="0" xfId="0" applyNumberFormat="1" applyFont="1" applyBorder="1" applyAlignment="1" applyProtection="1">
      <alignment horizontal="left"/>
      <protection locked="0"/>
    </xf>
    <xf numFmtId="0" fontId="2" fillId="0" borderId="1" xfId="0" applyFont="1" applyBorder="1"/>
    <xf numFmtId="0" fontId="2" fillId="0" borderId="2" xfId="0" applyFont="1" applyBorder="1"/>
    <xf numFmtId="3" fontId="2" fillId="0" borderId="3" xfId="0" applyNumberFormat="1" applyFont="1" applyBorder="1" applyAlignment="1" applyProtection="1">
      <alignment horizontal="left"/>
      <protection locked="0"/>
    </xf>
    <xf numFmtId="3" fontId="2" fillId="0" borderId="3" xfId="0" applyNumberFormat="1" applyFont="1" applyBorder="1"/>
    <xf numFmtId="3" fontId="2" fillId="0" borderId="2" xfId="0" applyNumberFormat="1" applyFont="1" applyBorder="1"/>
    <xf numFmtId="164" fontId="2" fillId="0" borderId="3" xfId="0" applyNumberFormat="1" applyFont="1" applyBorder="1" applyAlignment="1" applyProtection="1">
      <alignment horizontal="left"/>
      <protection locked="0"/>
    </xf>
    <xf numFmtId="0" fontId="2" fillId="0" borderId="3" xfId="0" applyFont="1" applyBorder="1"/>
    <xf numFmtId="0" fontId="3" fillId="0" borderId="2" xfId="0" applyFont="1" applyBorder="1"/>
    <xf numFmtId="164" fontId="2" fillId="0" borderId="1" xfId="0" applyNumberFormat="1" applyFont="1" applyBorder="1" applyAlignment="1" applyProtection="1">
      <alignment horizontal="left"/>
      <protection locked="0"/>
    </xf>
    <xf numFmtId="0" fontId="2" fillId="0" borderId="0" xfId="0" applyFont="1"/>
    <xf numFmtId="0" fontId="0" fillId="0" borderId="4" xfId="0" applyBorder="1"/>
    <xf numFmtId="3" fontId="1" fillId="0" borderId="4" xfId="0" applyNumberFormat="1" applyFont="1" applyBorder="1" applyAlignment="1" applyProtection="1">
      <alignment horizontal="left"/>
      <protection locked="0"/>
    </xf>
    <xf numFmtId="164" fontId="0" fillId="0" borderId="4" xfId="0" quotePrefix="1" applyNumberFormat="1" applyFont="1" applyBorder="1" applyAlignment="1" applyProtection="1">
      <alignment horizontal="center" vertical="center"/>
      <protection locked="0"/>
    </xf>
    <xf numFmtId="164" fontId="3" fillId="0" borderId="4" xfId="0" quotePrefix="1" applyNumberFormat="1" applyFont="1" applyBorder="1" applyAlignment="1" applyProtection="1">
      <alignment horizontal="center" vertical="center"/>
      <protection locked="0"/>
    </xf>
    <xf numFmtId="164" fontId="4" fillId="0" borderId="4" xfId="0" applyNumberFormat="1" applyFont="1" applyBorder="1"/>
    <xf numFmtId="3" fontId="0" fillId="0" borderId="4" xfId="0" applyNumberFormat="1" applyFont="1" applyBorder="1" applyAlignment="1" applyProtection="1">
      <alignment horizontal="left"/>
      <protection locked="0"/>
    </xf>
    <xf numFmtId="3" fontId="0" fillId="0" borderId="4" xfId="0" applyNumberFormat="1" applyBorder="1" applyAlignment="1" applyProtection="1">
      <alignment horizontal="right"/>
      <protection locked="0"/>
    </xf>
    <xf numFmtId="3" fontId="0" fillId="0" borderId="5" xfId="0" applyNumberFormat="1" applyBorder="1" applyAlignment="1" applyProtection="1">
      <alignment horizontal="right"/>
      <protection locked="0"/>
    </xf>
    <xf numFmtId="9" fontId="0" fillId="0" borderId="4" xfId="1" applyFont="1" applyBorder="1"/>
    <xf numFmtId="9" fontId="3" fillId="0" borderId="4" xfId="1" applyFont="1" applyBorder="1"/>
    <xf numFmtId="3" fontId="0" fillId="0" borderId="4" xfId="0" applyNumberFormat="1" applyBorder="1"/>
    <xf numFmtId="3" fontId="3" fillId="0" borderId="4" xfId="0" applyNumberFormat="1" applyFont="1" applyBorder="1"/>
    <xf numFmtId="3" fontId="0" fillId="0" borderId="1" xfId="0" applyNumberFormat="1" applyBorder="1" applyAlignment="1" applyProtection="1">
      <alignment horizontal="right"/>
      <protection locked="0"/>
    </xf>
    <xf numFmtId="3" fontId="0" fillId="0" borderId="6" xfId="0" applyNumberFormat="1" applyBorder="1" applyAlignment="1" applyProtection="1">
      <alignment horizontal="right"/>
      <protection locked="0"/>
    </xf>
    <xf numFmtId="9" fontId="0" fillId="0" borderId="2" xfId="1" applyFont="1" applyBorder="1"/>
    <xf numFmtId="164" fontId="5" fillId="0" borderId="4" xfId="0" applyNumberFormat="1" applyFont="1" applyBorder="1"/>
    <xf numFmtId="3" fontId="2" fillId="0" borderId="4" xfId="0" applyNumberFormat="1" applyFont="1" applyBorder="1" applyAlignment="1" applyProtection="1">
      <alignment horizontal="left"/>
      <protection locked="0"/>
    </xf>
    <xf numFmtId="3" fontId="2" fillId="0" borderId="4" xfId="0" applyNumberFormat="1" applyFont="1" applyBorder="1" applyAlignment="1" applyProtection="1">
      <alignment horizontal="right"/>
      <protection locked="0"/>
    </xf>
    <xf numFmtId="3" fontId="2" fillId="0" borderId="5" xfId="0" applyNumberFormat="1" applyFont="1" applyBorder="1" applyAlignment="1" applyProtection="1">
      <alignment horizontal="right"/>
      <protection locked="0"/>
    </xf>
    <xf numFmtId="3" fontId="2" fillId="0" borderId="7" xfId="0" applyNumberFormat="1" applyFont="1" applyBorder="1" applyAlignment="1" applyProtection="1">
      <alignment horizontal="right"/>
      <protection locked="0"/>
    </xf>
    <xf numFmtId="9" fontId="2" fillId="0" borderId="4" xfId="1" applyFont="1" applyBorder="1"/>
    <xf numFmtId="3" fontId="2" fillId="0" borderId="4" xfId="0" applyNumberFormat="1" applyFont="1" applyBorder="1"/>
    <xf numFmtId="164" fontId="4" fillId="0" borderId="4" xfId="0" applyNumberFormat="1" applyFont="1" applyFill="1" applyBorder="1"/>
    <xf numFmtId="0" fontId="1" fillId="0" borderId="4" xfId="0" applyFont="1" applyBorder="1" applyAlignment="1" applyProtection="1">
      <alignment horizontal="left"/>
      <protection locked="0"/>
    </xf>
    <xf numFmtId="3" fontId="0" fillId="0" borderId="2" xfId="0" applyNumberFormat="1" applyBorder="1" applyAlignment="1" applyProtection="1">
      <alignment horizontal="right"/>
      <protection locked="0"/>
    </xf>
    <xf numFmtId="9" fontId="3" fillId="0" borderId="4" xfId="1" applyNumberFormat="1" applyFont="1" applyBorder="1"/>
    <xf numFmtId="3" fontId="0" fillId="0" borderId="7" xfId="0" applyNumberFormat="1" applyBorder="1" applyAlignment="1" applyProtection="1">
      <alignment horizontal="right"/>
      <protection locked="0"/>
    </xf>
    <xf numFmtId="165" fontId="0" fillId="0" borderId="4" xfId="1" applyNumberFormat="1" applyFont="1" applyBorder="1"/>
    <xf numFmtId="0" fontId="0" fillId="0" borderId="4" xfId="0" applyFont="1" applyBorder="1" applyAlignment="1" applyProtection="1">
      <alignment horizontal="left"/>
      <protection locked="0"/>
    </xf>
    <xf numFmtId="3" fontId="1" fillId="0" borderId="4" xfId="0" applyNumberFormat="1" applyFont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left"/>
      <protection locked="0"/>
    </xf>
    <xf numFmtId="3" fontId="2" fillId="0" borderId="1" xfId="0" applyNumberFormat="1" applyFont="1" applyBorder="1" applyAlignment="1" applyProtection="1">
      <alignment horizontal="left"/>
      <protection locked="0"/>
    </xf>
    <xf numFmtId="0" fontId="0" fillId="0" borderId="0" xfId="0"/>
    <xf numFmtId="3" fontId="2" fillId="0" borderId="8" xfId="0" applyNumberFormat="1" applyFont="1" applyBorder="1" applyAlignment="1" applyProtection="1">
      <alignment horizontal="right"/>
      <protection locked="0"/>
    </xf>
    <xf numFmtId="3" fontId="0" fillId="0" borderId="9" xfId="0" applyNumberFormat="1" applyBorder="1" applyAlignment="1" applyProtection="1">
      <alignment horizontal="right"/>
      <protection locked="0"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165" fontId="2" fillId="0" borderId="4" xfId="1" applyNumberFormat="1" applyFont="1" applyBorder="1"/>
    <xf numFmtId="3" fontId="2" fillId="0" borderId="0" xfId="0" applyNumberFormat="1" applyFont="1"/>
    <xf numFmtId="0" fontId="0" fillId="0" borderId="1" xfId="0" applyFont="1" applyBorder="1" applyAlignment="1" applyProtection="1">
      <alignment horizontal="left"/>
      <protection locked="0"/>
    </xf>
    <xf numFmtId="0" fontId="0" fillId="0" borderId="3" xfId="0" applyBorder="1"/>
    <xf numFmtId="0" fontId="0" fillId="0" borderId="2" xfId="0" applyBorder="1"/>
    <xf numFmtId="0" fontId="0" fillId="0" borderId="1" xfId="0" applyBorder="1"/>
    <xf numFmtId="165" fontId="3" fillId="0" borderId="4" xfId="1" applyNumberFormat="1" applyFont="1" applyBorder="1"/>
    <xf numFmtId="9" fontId="0" fillId="0" borderId="4" xfId="1" applyNumberFormat="1" applyFont="1" applyBorder="1"/>
    <xf numFmtId="3" fontId="2" fillId="0" borderId="0" xfId="0" applyNumberFormat="1" applyFont="1" applyBorder="1"/>
    <xf numFmtId="3" fontId="0" fillId="0" borderId="8" xfId="0" applyNumberFormat="1" applyFont="1" applyFill="1" applyBorder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left"/>
      <protection locked="0"/>
    </xf>
    <xf numFmtId="0" fontId="0" fillId="0" borderId="0" xfId="0"/>
    <xf numFmtId="0" fontId="0" fillId="0" borderId="0" xfId="0"/>
    <xf numFmtId="9" fontId="2" fillId="0" borderId="4" xfId="1" applyNumberFormat="1" applyFont="1" applyBorder="1"/>
    <xf numFmtId="164" fontId="0" fillId="0" borderId="2" xfId="0" quotePrefix="1" applyNumberFormat="1" applyFont="1" applyBorder="1" applyAlignment="1" applyProtection="1">
      <alignment horizontal="center" vertical="center"/>
      <protection locked="0"/>
    </xf>
    <xf numFmtId="9" fontId="2" fillId="0" borderId="2" xfId="1" applyNumberFormat="1" applyFont="1" applyBorder="1"/>
    <xf numFmtId="3" fontId="0" fillId="0" borderId="4" xfId="0" applyNumberFormat="1" applyFont="1" applyFill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3" fontId="0" fillId="0" borderId="1" xfId="0" applyNumberFormat="1" applyBorder="1"/>
    <xf numFmtId="3" fontId="0" fillId="0" borderId="3" xfId="0" applyNumberFormat="1" applyBorder="1"/>
    <xf numFmtId="3" fontId="7" fillId="0" borderId="3" xfId="0" applyNumberFormat="1" applyFont="1" applyBorder="1"/>
    <xf numFmtId="3" fontId="7" fillId="0" borderId="2" xfId="0" applyNumberFormat="1" applyFont="1" applyBorder="1"/>
    <xf numFmtId="164" fontId="0" fillId="0" borderId="4" xfId="0" applyNumberFormat="1" applyBorder="1"/>
    <xf numFmtId="164" fontId="3" fillId="0" borderId="4" xfId="0" applyNumberFormat="1" applyFont="1" applyBorder="1"/>
    <xf numFmtId="164" fontId="2" fillId="0" borderId="4" xfId="0" applyNumberFormat="1" applyFont="1" applyBorder="1"/>
    <xf numFmtId="3" fontId="0" fillId="0" borderId="2" xfId="0" applyNumberFormat="1" applyBorder="1"/>
    <xf numFmtId="0" fontId="0" fillId="0" borderId="0" xfId="0"/>
    <xf numFmtId="164" fontId="6" fillId="0" borderId="4" xfId="0" quotePrefix="1" applyNumberFormat="1" applyFont="1" applyBorder="1" applyAlignment="1" applyProtection="1">
      <alignment horizontal="center" vertical="center"/>
      <protection locked="0"/>
    </xf>
    <xf numFmtId="164" fontId="8" fillId="0" borderId="4" xfId="0" quotePrefix="1" applyNumberFormat="1" applyFont="1" applyBorder="1" applyAlignment="1" applyProtection="1">
      <alignment horizontal="center" vertical="center"/>
      <protection locked="0"/>
    </xf>
    <xf numFmtId="3" fontId="0" fillId="0" borderId="3" xfId="0" applyNumberFormat="1" applyFont="1" applyBorder="1"/>
    <xf numFmtId="0" fontId="0" fillId="0" borderId="3" xfId="0" applyFont="1" applyBorder="1"/>
    <xf numFmtId="0" fontId="0" fillId="0" borderId="2" xfId="0" applyFont="1" applyBorder="1"/>
    <xf numFmtId="0" fontId="6" fillId="0" borderId="4" xfId="0" applyFont="1" applyFill="1" applyBorder="1"/>
    <xf numFmtId="3" fontId="0" fillId="0" borderId="4" xfId="0" applyNumberFormat="1" applyFont="1" applyBorder="1"/>
    <xf numFmtId="0" fontId="0" fillId="0" borderId="4" xfId="0" applyFont="1" applyBorder="1"/>
    <xf numFmtId="164" fontId="2" fillId="0" borderId="4" xfId="0" quotePrefix="1" applyNumberFormat="1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Percent" xfId="1" builtinId="5"/>
  </cellStyles>
  <dxfs count="3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tabSelected="1" workbookViewId="0">
      <pane xSplit="1" topLeftCell="B1" activePane="topRight" state="frozen"/>
      <selection pane="topRight" activeCell="N28" sqref="N28"/>
    </sheetView>
  </sheetViews>
  <sheetFormatPr defaultRowHeight="15" x14ac:dyDescent="0.25"/>
  <cols>
    <col min="1" max="1" width="9.7109375" customWidth="1"/>
    <col min="7" max="7" width="8" customWidth="1"/>
    <col min="16" max="21" width="8.28515625" customWidth="1"/>
  </cols>
  <sheetData>
    <row r="1" spans="1:22" x14ac:dyDescent="0.25">
      <c r="A1" s="1" t="s">
        <v>28</v>
      </c>
    </row>
    <row r="2" spans="1:22" x14ac:dyDescent="0.25">
      <c r="A2" s="4" t="s">
        <v>29</v>
      </c>
    </row>
    <row r="3" spans="1:22" s="64" customFormat="1" x14ac:dyDescent="0.25">
      <c r="A3" s="56"/>
      <c r="B3" s="54" t="s">
        <v>84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  <c r="P3" s="70" t="s">
        <v>31</v>
      </c>
      <c r="Q3" s="71"/>
      <c r="R3" s="72"/>
      <c r="S3" s="71"/>
      <c r="T3" s="71"/>
      <c r="U3" s="73"/>
      <c r="V3" s="15"/>
    </row>
    <row r="4" spans="1:22" x14ac:dyDescent="0.25">
      <c r="A4" s="15"/>
      <c r="B4" s="38" t="s">
        <v>0</v>
      </c>
      <c r="C4" s="38" t="s">
        <v>1</v>
      </c>
      <c r="D4" s="38" t="s">
        <v>2</v>
      </c>
      <c r="E4" s="38" t="s">
        <v>3</v>
      </c>
      <c r="F4" s="38" t="s">
        <v>4</v>
      </c>
      <c r="G4" s="38" t="s">
        <v>5</v>
      </c>
      <c r="H4" s="38" t="s">
        <v>6</v>
      </c>
      <c r="I4" s="38" t="s">
        <v>7</v>
      </c>
      <c r="J4" s="38" t="s">
        <v>8</v>
      </c>
      <c r="K4" s="38" t="s">
        <v>9</v>
      </c>
      <c r="L4" s="38" t="s">
        <v>10</v>
      </c>
      <c r="M4" s="38" t="s">
        <v>11</v>
      </c>
      <c r="N4" s="38" t="s">
        <v>12</v>
      </c>
      <c r="O4" s="38" t="s">
        <v>13</v>
      </c>
      <c r="P4" s="17" t="s">
        <v>33</v>
      </c>
      <c r="Q4" s="17" t="s">
        <v>34</v>
      </c>
      <c r="R4" s="18" t="s">
        <v>35</v>
      </c>
      <c r="S4" s="17" t="s">
        <v>33</v>
      </c>
      <c r="T4" s="17" t="s">
        <v>34</v>
      </c>
      <c r="U4" s="18" t="s">
        <v>35</v>
      </c>
      <c r="V4" s="15"/>
    </row>
    <row r="5" spans="1:22" s="3" customFormat="1" x14ac:dyDescent="0.25">
      <c r="A5" s="20" t="s">
        <v>37</v>
      </c>
      <c r="B5" s="21">
        <v>396348</v>
      </c>
      <c r="C5" s="21">
        <v>475590</v>
      </c>
      <c r="D5" s="21">
        <v>525460</v>
      </c>
      <c r="E5" s="21">
        <v>567854</v>
      </c>
      <c r="F5" s="21">
        <v>579328</v>
      </c>
      <c r="G5" s="21">
        <v>510821</v>
      </c>
      <c r="H5" s="21">
        <v>557715</v>
      </c>
      <c r="I5" s="21">
        <v>641259</v>
      </c>
      <c r="J5" s="21">
        <v>692977</v>
      </c>
      <c r="K5" s="21">
        <v>708736</v>
      </c>
      <c r="L5" s="21">
        <v>752424</v>
      </c>
      <c r="M5" s="21">
        <v>741444</v>
      </c>
      <c r="N5" s="21">
        <v>800320</v>
      </c>
      <c r="O5" s="21">
        <v>883924</v>
      </c>
      <c r="P5" s="74">
        <f t="shared" ref="P5:R25" si="0">M5-L5</f>
        <v>-10980</v>
      </c>
      <c r="Q5" s="74">
        <f t="shared" si="0"/>
        <v>58876</v>
      </c>
      <c r="R5" s="75">
        <f t="shared" si="0"/>
        <v>83604</v>
      </c>
      <c r="S5" s="23">
        <f t="shared" ref="S5:U25" si="1">(M5-L5)/L5</f>
        <v>-1.4592835954196038E-2</v>
      </c>
      <c r="T5" s="23">
        <f t="shared" si="1"/>
        <v>7.9407210794072106E-2</v>
      </c>
      <c r="U5" s="58">
        <f t="shared" si="1"/>
        <v>0.10446321471411435</v>
      </c>
      <c r="V5" s="19" t="s">
        <v>36</v>
      </c>
    </row>
    <row r="6" spans="1:22" s="3" customFormat="1" x14ac:dyDescent="0.25">
      <c r="A6" s="16" t="s">
        <v>15</v>
      </c>
      <c r="B6" s="21">
        <v>142841</v>
      </c>
      <c r="C6" s="21">
        <v>160611</v>
      </c>
      <c r="D6" s="21">
        <v>222611</v>
      </c>
      <c r="E6" s="21">
        <v>256208</v>
      </c>
      <c r="F6" s="21">
        <v>267053</v>
      </c>
      <c r="G6" s="21">
        <v>214863</v>
      </c>
      <c r="H6" s="21">
        <v>219912</v>
      </c>
      <c r="I6" s="21">
        <v>247740</v>
      </c>
      <c r="J6" s="21">
        <v>261505</v>
      </c>
      <c r="K6" s="21">
        <v>278709</v>
      </c>
      <c r="L6" s="21">
        <v>287378</v>
      </c>
      <c r="M6" s="21">
        <v>317627</v>
      </c>
      <c r="N6" s="21">
        <v>345256</v>
      </c>
      <c r="O6" s="21">
        <v>381300</v>
      </c>
      <c r="P6" s="74">
        <f t="shared" si="0"/>
        <v>30249</v>
      </c>
      <c r="Q6" s="74">
        <f t="shared" si="0"/>
        <v>27629</v>
      </c>
      <c r="R6" s="75">
        <f t="shared" si="0"/>
        <v>36044</v>
      </c>
      <c r="S6" s="23">
        <f t="shared" si="1"/>
        <v>0.10525857929277815</v>
      </c>
      <c r="T6" s="23">
        <f t="shared" si="1"/>
        <v>8.6985678169677005E-2</v>
      </c>
      <c r="U6" s="58">
        <f t="shared" si="1"/>
        <v>0.10439789605394258</v>
      </c>
      <c r="V6" s="19" t="s">
        <v>38</v>
      </c>
    </row>
    <row r="7" spans="1:22" s="53" customFormat="1" x14ac:dyDescent="0.25">
      <c r="A7" s="31" t="s">
        <v>40</v>
      </c>
      <c r="B7" s="32">
        <v>253507</v>
      </c>
      <c r="C7" s="32">
        <v>314979</v>
      </c>
      <c r="D7" s="32">
        <v>302849</v>
      </c>
      <c r="E7" s="32">
        <v>311646</v>
      </c>
      <c r="F7" s="32">
        <v>312275</v>
      </c>
      <c r="G7" s="32">
        <v>295958</v>
      </c>
      <c r="H7" s="32">
        <v>337803</v>
      </c>
      <c r="I7" s="32">
        <v>393519</v>
      </c>
      <c r="J7" s="32">
        <v>431472</v>
      </c>
      <c r="K7" s="32">
        <v>430027</v>
      </c>
      <c r="L7" s="32">
        <v>465046</v>
      </c>
      <c r="M7" s="32">
        <v>423817</v>
      </c>
      <c r="N7" s="32">
        <v>455064</v>
      </c>
      <c r="O7" s="32">
        <v>502624</v>
      </c>
      <c r="P7" s="76">
        <f t="shared" si="0"/>
        <v>-41229</v>
      </c>
      <c r="Q7" s="76">
        <f t="shared" si="0"/>
        <v>31247</v>
      </c>
      <c r="R7" s="75">
        <f t="shared" si="0"/>
        <v>47560</v>
      </c>
      <c r="S7" s="35">
        <f t="shared" si="1"/>
        <v>-8.8655745883202949E-2</v>
      </c>
      <c r="T7" s="35">
        <f t="shared" si="1"/>
        <v>7.3727575816920979E-2</v>
      </c>
      <c r="U7" s="58">
        <f t="shared" si="1"/>
        <v>0.10451277182989645</v>
      </c>
      <c r="V7" s="30" t="s">
        <v>39</v>
      </c>
    </row>
    <row r="8" spans="1:22" s="3" customFormat="1" x14ac:dyDescent="0.25">
      <c r="A8" s="16" t="s">
        <v>24</v>
      </c>
      <c r="B8" s="21">
        <v>169230</v>
      </c>
      <c r="C8" s="21">
        <v>192147</v>
      </c>
      <c r="D8" s="21">
        <v>170210</v>
      </c>
      <c r="E8" s="21">
        <v>169904</v>
      </c>
      <c r="F8" s="21">
        <v>169076</v>
      </c>
      <c r="G8" s="21">
        <v>165678</v>
      </c>
      <c r="H8" s="21">
        <v>187826</v>
      </c>
      <c r="I8" s="21">
        <v>187720</v>
      </c>
      <c r="J8" s="21">
        <v>186746</v>
      </c>
      <c r="K8" s="21">
        <v>196582</v>
      </c>
      <c r="L8" s="21">
        <v>218402</v>
      </c>
      <c r="M8" s="21">
        <v>207832</v>
      </c>
      <c r="N8" s="21">
        <v>220155</v>
      </c>
      <c r="O8" s="21">
        <v>231878</v>
      </c>
      <c r="P8" s="74">
        <f t="shared" si="0"/>
        <v>-10570</v>
      </c>
      <c r="Q8" s="74">
        <f t="shared" si="0"/>
        <v>12323</v>
      </c>
      <c r="R8" s="75">
        <f t="shared" si="0"/>
        <v>11723</v>
      </c>
      <c r="S8" s="23">
        <f t="shared" si="1"/>
        <v>-4.8396992701532041E-2</v>
      </c>
      <c r="T8" s="23">
        <f t="shared" si="1"/>
        <v>5.9293082874629512E-2</v>
      </c>
      <c r="U8" s="40">
        <f t="shared" si="1"/>
        <v>5.3248847402966093E-2</v>
      </c>
      <c r="V8" s="37" t="s">
        <v>41</v>
      </c>
    </row>
    <row r="9" spans="1:22" s="3" customFormat="1" x14ac:dyDescent="0.25">
      <c r="A9" s="16" t="s">
        <v>26</v>
      </c>
      <c r="B9" s="21">
        <v>11598</v>
      </c>
      <c r="C9" s="21">
        <v>16599</v>
      </c>
      <c r="D9" s="21">
        <v>19746</v>
      </c>
      <c r="E9" s="21">
        <v>22571</v>
      </c>
      <c r="F9" s="21">
        <v>24213</v>
      </c>
      <c r="G9" s="21">
        <v>28449</v>
      </c>
      <c r="H9" s="21">
        <v>42314</v>
      </c>
      <c r="I9" s="21">
        <v>66136</v>
      </c>
      <c r="J9" s="21">
        <v>88024</v>
      </c>
      <c r="K9" s="21">
        <v>98146</v>
      </c>
      <c r="L9" s="21">
        <v>103624</v>
      </c>
      <c r="M9" s="21">
        <v>59299</v>
      </c>
      <c r="N9" s="21">
        <v>62118</v>
      </c>
      <c r="O9" s="21">
        <v>78595</v>
      </c>
      <c r="P9" s="74">
        <f t="shared" si="0"/>
        <v>-44325</v>
      </c>
      <c r="Q9" s="74">
        <f t="shared" si="0"/>
        <v>2819</v>
      </c>
      <c r="R9" s="75">
        <f t="shared" si="0"/>
        <v>16477</v>
      </c>
      <c r="S9" s="23">
        <f t="shared" si="1"/>
        <v>-0.42774839805450476</v>
      </c>
      <c r="T9" s="23">
        <f t="shared" si="1"/>
        <v>4.7538744329583972E-2</v>
      </c>
      <c r="U9" s="40">
        <f t="shared" si="1"/>
        <v>0.26525322772787274</v>
      </c>
      <c r="V9" s="37" t="s">
        <v>42</v>
      </c>
    </row>
    <row r="10" spans="1:22" s="3" customFormat="1" x14ac:dyDescent="0.25">
      <c r="A10" s="16" t="s">
        <v>18</v>
      </c>
      <c r="B10" s="21">
        <v>8215</v>
      </c>
      <c r="C10" s="21">
        <v>10787</v>
      </c>
      <c r="D10" s="21">
        <v>13468</v>
      </c>
      <c r="E10" s="21">
        <v>15415</v>
      </c>
      <c r="F10" s="21">
        <v>18344</v>
      </c>
      <c r="G10" s="21">
        <v>16925</v>
      </c>
      <c r="H10" s="21">
        <v>16838</v>
      </c>
      <c r="I10" s="21">
        <v>20517</v>
      </c>
      <c r="J10" s="21">
        <v>26295</v>
      </c>
      <c r="K10" s="21">
        <v>24234</v>
      </c>
      <c r="L10" s="21">
        <v>27224</v>
      </c>
      <c r="M10" s="21">
        <v>30808</v>
      </c>
      <c r="N10" s="21">
        <v>38815</v>
      </c>
      <c r="O10" s="21">
        <v>45145</v>
      </c>
      <c r="P10" s="74">
        <f t="shared" si="0"/>
        <v>3584</v>
      </c>
      <c r="Q10" s="74">
        <f t="shared" si="0"/>
        <v>8007</v>
      </c>
      <c r="R10" s="75">
        <f t="shared" si="0"/>
        <v>6330</v>
      </c>
      <c r="S10" s="23">
        <f t="shared" si="1"/>
        <v>0.13164854540111667</v>
      </c>
      <c r="T10" s="23">
        <f t="shared" si="1"/>
        <v>0.25990002596728123</v>
      </c>
      <c r="U10" s="24">
        <f t="shared" si="1"/>
        <v>0.16308128300914596</v>
      </c>
      <c r="V10" s="37" t="s">
        <v>43</v>
      </c>
    </row>
    <row r="11" spans="1:22" s="3" customFormat="1" x14ac:dyDescent="0.25">
      <c r="A11" s="16" t="s">
        <v>22</v>
      </c>
      <c r="B11" s="21">
        <v>15938</v>
      </c>
      <c r="C11" s="21">
        <v>23050</v>
      </c>
      <c r="D11" s="21">
        <v>24995</v>
      </c>
      <c r="E11" s="21">
        <v>23271</v>
      </c>
      <c r="F11" s="21">
        <v>20135</v>
      </c>
      <c r="G11" s="21">
        <v>17089</v>
      </c>
      <c r="H11" s="21">
        <v>17386</v>
      </c>
      <c r="I11" s="21">
        <v>18388</v>
      </c>
      <c r="J11" s="21">
        <v>18572</v>
      </c>
      <c r="K11" s="21">
        <v>16306</v>
      </c>
      <c r="L11" s="21">
        <v>15507</v>
      </c>
      <c r="M11" s="21">
        <v>15453</v>
      </c>
      <c r="N11" s="21">
        <v>16336</v>
      </c>
      <c r="O11" s="21">
        <v>17476</v>
      </c>
      <c r="P11" s="74">
        <f t="shared" si="0"/>
        <v>-54</v>
      </c>
      <c r="Q11" s="74">
        <f t="shared" si="0"/>
        <v>883</v>
      </c>
      <c r="R11" s="75">
        <f t="shared" si="0"/>
        <v>1140</v>
      </c>
      <c r="S11" s="23">
        <f t="shared" si="1"/>
        <v>-3.4822983168891469E-3</v>
      </c>
      <c r="T11" s="23">
        <f t="shared" si="1"/>
        <v>5.7141008218468903E-2</v>
      </c>
      <c r="U11" s="24">
        <f t="shared" si="1"/>
        <v>6.9784524975514198E-2</v>
      </c>
      <c r="V11" s="37" t="s">
        <v>44</v>
      </c>
    </row>
    <row r="12" spans="1:22" s="3" customFormat="1" x14ac:dyDescent="0.25">
      <c r="A12" s="16" t="s">
        <v>17</v>
      </c>
      <c r="B12" s="21">
        <v>4229</v>
      </c>
      <c r="C12" s="21">
        <v>6015</v>
      </c>
      <c r="D12" s="21">
        <v>6366</v>
      </c>
      <c r="E12" s="21">
        <v>7565</v>
      </c>
      <c r="F12" s="21">
        <v>7894</v>
      </c>
      <c r="G12" s="21">
        <v>7715</v>
      </c>
      <c r="H12" s="21">
        <v>7646</v>
      </c>
      <c r="I12" s="21">
        <v>9760</v>
      </c>
      <c r="J12" s="21">
        <v>9308</v>
      </c>
      <c r="K12" s="21">
        <v>10862</v>
      </c>
      <c r="L12" s="21">
        <v>11384</v>
      </c>
      <c r="M12" s="21">
        <v>12438</v>
      </c>
      <c r="N12" s="21">
        <v>13748</v>
      </c>
      <c r="O12" s="21">
        <v>14984</v>
      </c>
      <c r="P12" s="74">
        <f t="shared" si="0"/>
        <v>1054</v>
      </c>
      <c r="Q12" s="74">
        <f t="shared" si="0"/>
        <v>1310</v>
      </c>
      <c r="R12" s="75">
        <f t="shared" si="0"/>
        <v>1236</v>
      </c>
      <c r="S12" s="23">
        <f t="shared" si="1"/>
        <v>9.2586085734364026E-2</v>
      </c>
      <c r="T12" s="23">
        <f t="shared" si="1"/>
        <v>0.10532239909953368</v>
      </c>
      <c r="U12" s="24">
        <f t="shared" si="1"/>
        <v>8.9903986034332264E-2</v>
      </c>
      <c r="V12" s="37" t="s">
        <v>45</v>
      </c>
    </row>
    <row r="13" spans="1:22" s="3" customFormat="1" x14ac:dyDescent="0.25">
      <c r="A13" s="16" t="s">
        <v>23</v>
      </c>
      <c r="B13" s="21">
        <v>7207</v>
      </c>
      <c r="C13" s="21">
        <v>10381</v>
      </c>
      <c r="D13" s="21">
        <v>9484</v>
      </c>
      <c r="E13" s="21">
        <v>9093</v>
      </c>
      <c r="F13" s="21">
        <v>9343</v>
      </c>
      <c r="G13" s="21">
        <v>6862</v>
      </c>
      <c r="H13" s="21">
        <v>7728</v>
      </c>
      <c r="I13" s="21">
        <v>10290</v>
      </c>
      <c r="J13" s="21">
        <v>12270</v>
      </c>
      <c r="K13" s="21">
        <v>9913</v>
      </c>
      <c r="L13" s="21">
        <v>10831</v>
      </c>
      <c r="M13" s="21">
        <v>12136</v>
      </c>
      <c r="N13" s="21">
        <v>12941</v>
      </c>
      <c r="O13" s="21">
        <v>14953</v>
      </c>
      <c r="P13" s="74">
        <f t="shared" si="0"/>
        <v>1305</v>
      </c>
      <c r="Q13" s="74">
        <f t="shared" si="0"/>
        <v>805</v>
      </c>
      <c r="R13" s="75">
        <f t="shared" si="0"/>
        <v>2012</v>
      </c>
      <c r="S13" s="23">
        <f t="shared" si="1"/>
        <v>0.12048748961314745</v>
      </c>
      <c r="T13" s="23">
        <f t="shared" si="1"/>
        <v>6.6331575477916946E-2</v>
      </c>
      <c r="U13" s="24">
        <f t="shared" si="1"/>
        <v>0.15547484738428252</v>
      </c>
      <c r="V13" s="37" t="s">
        <v>46</v>
      </c>
    </row>
    <row r="14" spans="1:22" s="3" customFormat="1" x14ac:dyDescent="0.25">
      <c r="A14" s="20" t="s">
        <v>83</v>
      </c>
      <c r="B14" s="21">
        <v>6656</v>
      </c>
      <c r="C14" s="21">
        <v>16494</v>
      </c>
      <c r="D14" s="21">
        <v>17183</v>
      </c>
      <c r="E14" s="21">
        <v>13708</v>
      </c>
      <c r="F14" s="21">
        <v>12741</v>
      </c>
      <c r="G14" s="21">
        <v>8173</v>
      </c>
      <c r="H14" s="21">
        <v>9174</v>
      </c>
      <c r="I14" s="21">
        <v>15109</v>
      </c>
      <c r="J14" s="21">
        <v>15460</v>
      </c>
      <c r="K14" s="21">
        <v>9833</v>
      </c>
      <c r="L14" s="21">
        <v>9257</v>
      </c>
      <c r="M14" s="21">
        <v>10483</v>
      </c>
      <c r="N14" s="21">
        <v>11106</v>
      </c>
      <c r="O14" s="21">
        <v>12756</v>
      </c>
      <c r="P14" s="74">
        <f t="shared" si="0"/>
        <v>1226</v>
      </c>
      <c r="Q14" s="74">
        <f t="shared" si="0"/>
        <v>623</v>
      </c>
      <c r="R14" s="75">
        <f t="shared" si="0"/>
        <v>1650</v>
      </c>
      <c r="S14" s="23">
        <f t="shared" si="1"/>
        <v>0.13244031543696663</v>
      </c>
      <c r="T14" s="23">
        <f t="shared" si="1"/>
        <v>5.9429552608985976E-2</v>
      </c>
      <c r="U14" s="24">
        <f t="shared" si="1"/>
        <v>0.14856834143706105</v>
      </c>
      <c r="V14" s="37" t="s">
        <v>47</v>
      </c>
    </row>
    <row r="15" spans="1:22" s="3" customFormat="1" x14ac:dyDescent="0.25">
      <c r="A15" s="16" t="s">
        <v>19</v>
      </c>
      <c r="B15" s="21">
        <v>7532</v>
      </c>
      <c r="C15" s="21">
        <v>8979</v>
      </c>
      <c r="D15" s="21">
        <v>9814</v>
      </c>
      <c r="E15" s="21">
        <v>13937</v>
      </c>
      <c r="F15" s="21">
        <v>11835</v>
      </c>
      <c r="G15" s="21">
        <v>10497</v>
      </c>
      <c r="H15" s="21">
        <v>8986</v>
      </c>
      <c r="I15" s="21">
        <v>11635</v>
      </c>
      <c r="J15" s="21">
        <v>12945</v>
      </c>
      <c r="K15" s="21">
        <v>10038</v>
      </c>
      <c r="L15" s="21">
        <v>8824</v>
      </c>
      <c r="M15" s="21">
        <v>9248</v>
      </c>
      <c r="N15" s="21">
        <v>9771</v>
      </c>
      <c r="O15" s="21">
        <v>9191</v>
      </c>
      <c r="P15" s="74">
        <f t="shared" si="0"/>
        <v>424</v>
      </c>
      <c r="Q15" s="74">
        <f t="shared" si="0"/>
        <v>523</v>
      </c>
      <c r="R15" s="75">
        <f t="shared" si="0"/>
        <v>-580</v>
      </c>
      <c r="S15" s="23">
        <f t="shared" si="1"/>
        <v>4.805077062556664E-2</v>
      </c>
      <c r="T15" s="23">
        <f t="shared" si="1"/>
        <v>5.6552768166089964E-2</v>
      </c>
      <c r="U15" s="24">
        <f t="shared" si="1"/>
        <v>-5.935932862552451E-2</v>
      </c>
      <c r="V15" s="37" t="s">
        <v>49</v>
      </c>
    </row>
    <row r="16" spans="1:22" s="3" customFormat="1" x14ac:dyDescent="0.25">
      <c r="A16" s="43" t="s">
        <v>50</v>
      </c>
      <c r="B16" s="21">
        <v>2238</v>
      </c>
      <c r="C16" s="21">
        <v>2425</v>
      </c>
      <c r="D16" s="21">
        <v>2575</v>
      </c>
      <c r="E16" s="21">
        <v>2648</v>
      </c>
      <c r="F16" s="21">
        <v>3023</v>
      </c>
      <c r="G16" s="21">
        <v>2554</v>
      </c>
      <c r="H16" s="21">
        <v>3183</v>
      </c>
      <c r="I16" s="21">
        <v>3878</v>
      </c>
      <c r="J16" s="21">
        <v>4385</v>
      </c>
      <c r="K16" s="21">
        <v>4357</v>
      </c>
      <c r="L16" s="21">
        <v>5279</v>
      </c>
      <c r="M16" s="21">
        <v>6733</v>
      </c>
      <c r="N16" s="21">
        <v>7571</v>
      </c>
      <c r="O16" s="21">
        <v>6733</v>
      </c>
      <c r="P16" s="74">
        <f t="shared" si="0"/>
        <v>1454</v>
      </c>
      <c r="Q16" s="74">
        <f t="shared" si="0"/>
        <v>838</v>
      </c>
      <c r="R16" s="75">
        <f t="shared" si="0"/>
        <v>-838</v>
      </c>
      <c r="S16" s="23">
        <f t="shared" si="1"/>
        <v>0.27543095283197577</v>
      </c>
      <c r="T16" s="23">
        <f t="shared" si="1"/>
        <v>0.12446160701024803</v>
      </c>
      <c r="U16" s="24">
        <f t="shared" si="1"/>
        <v>-0.11068551050059437</v>
      </c>
      <c r="V16" s="43" t="s">
        <v>50</v>
      </c>
    </row>
    <row r="17" spans="1:22" s="3" customFormat="1" x14ac:dyDescent="0.25">
      <c r="A17" s="16" t="s">
        <v>20</v>
      </c>
      <c r="B17" s="21">
        <v>1746</v>
      </c>
      <c r="C17" s="21">
        <v>2301</v>
      </c>
      <c r="D17" s="21">
        <v>2551</v>
      </c>
      <c r="E17" s="21">
        <v>3348</v>
      </c>
      <c r="F17" s="21">
        <v>3737</v>
      </c>
      <c r="G17" s="21">
        <v>2850</v>
      </c>
      <c r="H17" s="21">
        <v>2810</v>
      </c>
      <c r="I17" s="21">
        <v>4058</v>
      </c>
      <c r="J17" s="21">
        <v>4992</v>
      </c>
      <c r="K17" s="21">
        <v>4302</v>
      </c>
      <c r="L17" s="21">
        <v>4738</v>
      </c>
      <c r="M17" s="21">
        <v>4793</v>
      </c>
      <c r="N17" s="21">
        <v>5063</v>
      </c>
      <c r="O17" s="21">
        <v>6044</v>
      </c>
      <c r="P17" s="74">
        <f t="shared" si="0"/>
        <v>55</v>
      </c>
      <c r="Q17" s="74">
        <f t="shared" si="0"/>
        <v>270</v>
      </c>
      <c r="R17" s="75">
        <f t="shared" si="0"/>
        <v>981</v>
      </c>
      <c r="S17" s="23">
        <f t="shared" si="1"/>
        <v>1.1608273533136345E-2</v>
      </c>
      <c r="T17" s="23">
        <f t="shared" si="1"/>
        <v>5.6332151053619862E-2</v>
      </c>
      <c r="U17" s="24">
        <f t="shared" si="1"/>
        <v>0.1937586411218645</v>
      </c>
      <c r="V17" s="37" t="s">
        <v>51</v>
      </c>
    </row>
    <row r="18" spans="1:22" s="3" customFormat="1" x14ac:dyDescent="0.25">
      <c r="A18" s="16" t="s">
        <v>16</v>
      </c>
      <c r="B18" s="21">
        <v>2056</v>
      </c>
      <c r="C18" s="21">
        <v>2716</v>
      </c>
      <c r="D18" s="21">
        <v>3150</v>
      </c>
      <c r="E18" s="21">
        <v>3339</v>
      </c>
      <c r="F18" s="21">
        <v>3581</v>
      </c>
      <c r="G18" s="21">
        <v>2897</v>
      </c>
      <c r="H18" s="21">
        <v>3061</v>
      </c>
      <c r="I18" s="21">
        <v>4657</v>
      </c>
      <c r="J18" s="21">
        <v>5610</v>
      </c>
      <c r="K18" s="21">
        <v>3837</v>
      </c>
      <c r="L18" s="21">
        <v>3985</v>
      </c>
      <c r="M18" s="21">
        <v>4647</v>
      </c>
      <c r="N18" s="21">
        <v>4993</v>
      </c>
      <c r="O18" s="21">
        <v>5094</v>
      </c>
      <c r="P18" s="74">
        <f t="shared" si="0"/>
        <v>662</v>
      </c>
      <c r="Q18" s="74">
        <f t="shared" si="0"/>
        <v>346</v>
      </c>
      <c r="R18" s="75">
        <f t="shared" si="0"/>
        <v>101</v>
      </c>
      <c r="S18" s="23">
        <f t="shared" si="1"/>
        <v>0.16612296110414052</v>
      </c>
      <c r="T18" s="23">
        <f t="shared" si="1"/>
        <v>7.445663869162901E-2</v>
      </c>
      <c r="U18" s="24">
        <f t="shared" si="1"/>
        <v>2.0228319647506508E-2</v>
      </c>
      <c r="V18" s="37" t="s">
        <v>53</v>
      </c>
    </row>
    <row r="19" spans="1:22" s="3" customFormat="1" x14ac:dyDescent="0.25">
      <c r="A19" s="16" t="s">
        <v>21</v>
      </c>
      <c r="B19" s="21">
        <v>1972</v>
      </c>
      <c r="C19" s="21">
        <v>2687</v>
      </c>
      <c r="D19" s="21">
        <v>2265</v>
      </c>
      <c r="E19" s="21">
        <v>2641</v>
      </c>
      <c r="F19" s="21">
        <v>2928</v>
      </c>
      <c r="G19" s="21">
        <v>2455</v>
      </c>
      <c r="H19" s="21">
        <v>3153</v>
      </c>
      <c r="I19" s="21">
        <v>3406</v>
      </c>
      <c r="J19" s="21">
        <v>3717</v>
      </c>
      <c r="K19" s="21">
        <v>3841</v>
      </c>
      <c r="L19" s="21">
        <v>3418</v>
      </c>
      <c r="M19" s="21">
        <v>3977</v>
      </c>
      <c r="N19" s="21">
        <v>4216</v>
      </c>
      <c r="O19" s="21">
        <v>4437</v>
      </c>
      <c r="P19" s="74">
        <f t="shared" si="0"/>
        <v>559</v>
      </c>
      <c r="Q19" s="74">
        <f t="shared" si="0"/>
        <v>239</v>
      </c>
      <c r="R19" s="75">
        <f t="shared" si="0"/>
        <v>221</v>
      </c>
      <c r="S19" s="23">
        <f t="shared" si="1"/>
        <v>0.16354593329432415</v>
      </c>
      <c r="T19" s="23">
        <f t="shared" si="1"/>
        <v>6.009554940910234E-2</v>
      </c>
      <c r="U19" s="24">
        <f t="shared" si="1"/>
        <v>5.2419354838709679E-2</v>
      </c>
      <c r="V19" s="37" t="s">
        <v>52</v>
      </c>
    </row>
    <row r="20" spans="1:22" s="3" customFormat="1" x14ac:dyDescent="0.25">
      <c r="A20" s="20" t="s">
        <v>55</v>
      </c>
      <c r="B20" s="21">
        <v>1088</v>
      </c>
      <c r="C20" s="21">
        <v>952</v>
      </c>
      <c r="D20" s="21">
        <v>876</v>
      </c>
      <c r="E20" s="21">
        <v>835</v>
      </c>
      <c r="F20" s="21">
        <v>971</v>
      </c>
      <c r="G20" s="21">
        <v>757</v>
      </c>
      <c r="H20" s="21">
        <v>934</v>
      </c>
      <c r="I20" s="21">
        <v>1370</v>
      </c>
      <c r="J20" s="21">
        <v>1348</v>
      </c>
      <c r="K20" s="21">
        <v>1251</v>
      </c>
      <c r="L20" s="21">
        <v>2274</v>
      </c>
      <c r="M20" s="21">
        <v>3575</v>
      </c>
      <c r="N20" s="21">
        <v>4625</v>
      </c>
      <c r="O20" s="21">
        <v>4315</v>
      </c>
      <c r="P20" s="74">
        <f t="shared" si="0"/>
        <v>1301</v>
      </c>
      <c r="Q20" s="74">
        <f t="shared" si="0"/>
        <v>1050</v>
      </c>
      <c r="R20" s="75">
        <f t="shared" si="0"/>
        <v>-310</v>
      </c>
      <c r="S20" s="23">
        <f t="shared" si="1"/>
        <v>0.57211961301671066</v>
      </c>
      <c r="T20" s="23">
        <f t="shared" si="1"/>
        <v>0.2937062937062937</v>
      </c>
      <c r="U20" s="24">
        <f t="shared" si="1"/>
        <v>-6.7027027027027022E-2</v>
      </c>
      <c r="V20" s="25" t="s">
        <v>54</v>
      </c>
    </row>
    <row r="21" spans="1:22" s="3" customFormat="1" x14ac:dyDescent="0.25">
      <c r="A21" s="16" t="s">
        <v>25</v>
      </c>
      <c r="B21" s="21">
        <v>3110</v>
      </c>
      <c r="C21" s="21">
        <v>3175</v>
      </c>
      <c r="D21" s="21">
        <v>3570</v>
      </c>
      <c r="E21" s="21">
        <v>3589</v>
      </c>
      <c r="F21" s="21">
        <v>3955</v>
      </c>
      <c r="G21" s="21">
        <v>3075</v>
      </c>
      <c r="H21" s="21">
        <v>2270</v>
      </c>
      <c r="I21" s="21">
        <v>2742</v>
      </c>
      <c r="J21" s="21">
        <v>3452</v>
      </c>
      <c r="K21" s="21">
        <v>3003</v>
      </c>
      <c r="L21" s="21">
        <v>2863</v>
      </c>
      <c r="M21" s="21">
        <v>2970</v>
      </c>
      <c r="N21" s="21">
        <v>3376</v>
      </c>
      <c r="O21" s="21">
        <v>3729</v>
      </c>
      <c r="P21" s="74">
        <f t="shared" si="0"/>
        <v>107</v>
      </c>
      <c r="Q21" s="74">
        <f t="shared" si="0"/>
        <v>406</v>
      </c>
      <c r="R21" s="75">
        <f t="shared" si="0"/>
        <v>353</v>
      </c>
      <c r="S21" s="23">
        <f t="shared" si="1"/>
        <v>3.7373384561648619E-2</v>
      </c>
      <c r="T21" s="23">
        <f t="shared" si="1"/>
        <v>0.13670033670033671</v>
      </c>
      <c r="U21" s="24">
        <f t="shared" si="1"/>
        <v>0.10456161137440759</v>
      </c>
      <c r="V21" s="37" t="s">
        <v>56</v>
      </c>
    </row>
    <row r="22" spans="1:22" s="3" customFormat="1" x14ac:dyDescent="0.25">
      <c r="A22" s="20" t="s">
        <v>59</v>
      </c>
      <c r="B22" s="21">
        <v>669</v>
      </c>
      <c r="C22" s="21">
        <v>1214</v>
      </c>
      <c r="D22" s="21">
        <v>1277</v>
      </c>
      <c r="E22" s="21">
        <v>1990</v>
      </c>
      <c r="F22" s="21">
        <v>1890</v>
      </c>
      <c r="G22" s="21">
        <v>1715</v>
      </c>
      <c r="H22" s="21">
        <v>2195</v>
      </c>
      <c r="I22" s="21">
        <v>3299</v>
      </c>
      <c r="J22" s="21">
        <v>2956</v>
      </c>
      <c r="K22" s="21">
        <v>2356</v>
      </c>
      <c r="L22" s="21">
        <v>2827</v>
      </c>
      <c r="M22" s="21">
        <v>3581</v>
      </c>
      <c r="N22" s="21">
        <v>3746</v>
      </c>
      <c r="O22" s="21">
        <v>3542</v>
      </c>
      <c r="P22" s="74">
        <f t="shared" si="0"/>
        <v>754</v>
      </c>
      <c r="Q22" s="74">
        <f t="shared" si="0"/>
        <v>165</v>
      </c>
      <c r="R22" s="75">
        <f t="shared" si="0"/>
        <v>-204</v>
      </c>
      <c r="S22" s="23">
        <f t="shared" si="1"/>
        <v>0.26671383091616557</v>
      </c>
      <c r="T22" s="23">
        <f t="shared" si="1"/>
        <v>4.6076514939960907E-2</v>
      </c>
      <c r="U22" s="24">
        <f t="shared" si="1"/>
        <v>-5.445808862786973E-2</v>
      </c>
      <c r="V22" s="37" t="s">
        <v>58</v>
      </c>
    </row>
    <row r="23" spans="1:22" s="3" customFormat="1" x14ac:dyDescent="0.25">
      <c r="A23" s="20" t="s">
        <v>57</v>
      </c>
      <c r="B23" s="21">
        <v>1471</v>
      </c>
      <c r="C23" s="21">
        <v>1830</v>
      </c>
      <c r="D23" s="21">
        <v>2139</v>
      </c>
      <c r="E23" s="21">
        <v>1978</v>
      </c>
      <c r="F23" s="21">
        <v>2161</v>
      </c>
      <c r="G23" s="21">
        <v>2156</v>
      </c>
      <c r="H23" s="21">
        <v>1625</v>
      </c>
      <c r="I23" s="21">
        <v>3626</v>
      </c>
      <c r="J23" s="21">
        <v>3776</v>
      </c>
      <c r="K23" s="21">
        <v>2497</v>
      </c>
      <c r="L23" s="21">
        <v>2445</v>
      </c>
      <c r="M23" s="21">
        <v>2927</v>
      </c>
      <c r="N23" s="21">
        <v>3592</v>
      </c>
      <c r="O23" s="21">
        <v>3502</v>
      </c>
      <c r="P23" s="74">
        <f t="shared" si="0"/>
        <v>482</v>
      </c>
      <c r="Q23" s="74">
        <f t="shared" si="0"/>
        <v>665</v>
      </c>
      <c r="R23" s="75">
        <f t="shared" si="0"/>
        <v>-90</v>
      </c>
      <c r="S23" s="23">
        <f t="shared" si="1"/>
        <v>0.19713701431492842</v>
      </c>
      <c r="T23" s="23">
        <f t="shared" si="1"/>
        <v>0.22719508028698326</v>
      </c>
      <c r="U23" s="24">
        <f t="shared" si="1"/>
        <v>-2.5055679287305122E-2</v>
      </c>
      <c r="V23" s="20" t="s">
        <v>57</v>
      </c>
    </row>
    <row r="24" spans="1:22" s="3" customFormat="1" x14ac:dyDescent="0.25">
      <c r="A24" s="20" t="s">
        <v>61</v>
      </c>
      <c r="B24" s="44" t="s">
        <v>27</v>
      </c>
      <c r="C24" s="21">
        <v>81</v>
      </c>
      <c r="D24" s="21">
        <v>132</v>
      </c>
      <c r="E24" s="21">
        <v>184</v>
      </c>
      <c r="F24" s="21">
        <v>391</v>
      </c>
      <c r="G24" s="21">
        <v>415</v>
      </c>
      <c r="H24" s="21">
        <v>631</v>
      </c>
      <c r="I24" s="21">
        <v>898</v>
      </c>
      <c r="J24" s="21">
        <v>951</v>
      </c>
      <c r="K24" s="21">
        <v>970</v>
      </c>
      <c r="L24" s="21">
        <v>1233</v>
      </c>
      <c r="M24" s="21">
        <v>1449</v>
      </c>
      <c r="N24" s="21">
        <v>1510</v>
      </c>
      <c r="O24" s="21">
        <v>2553</v>
      </c>
      <c r="P24" s="74">
        <f t="shared" si="0"/>
        <v>216</v>
      </c>
      <c r="Q24" s="74">
        <f t="shared" si="0"/>
        <v>61</v>
      </c>
      <c r="R24" s="75">
        <f t="shared" si="0"/>
        <v>1043</v>
      </c>
      <c r="S24" s="23">
        <f t="shared" si="1"/>
        <v>0.17518248175182483</v>
      </c>
      <c r="T24" s="23">
        <f t="shared" si="1"/>
        <v>4.2097998619737752E-2</v>
      </c>
      <c r="U24" s="24">
        <f t="shared" si="1"/>
        <v>0.69072847682119209</v>
      </c>
      <c r="V24" s="37" t="s">
        <v>60</v>
      </c>
    </row>
    <row r="25" spans="1:22" s="3" customFormat="1" x14ac:dyDescent="0.25">
      <c r="A25" s="16" t="s">
        <v>14</v>
      </c>
      <c r="B25" s="21">
        <v>700</v>
      </c>
      <c r="C25" s="21">
        <v>878</v>
      </c>
      <c r="D25" s="21">
        <v>951</v>
      </c>
      <c r="E25" s="21">
        <v>860</v>
      </c>
      <c r="F25" s="21">
        <v>914</v>
      </c>
      <c r="G25" s="21">
        <v>860</v>
      </c>
      <c r="H25" s="21">
        <v>766</v>
      </c>
      <c r="I25" s="21">
        <v>1110</v>
      </c>
      <c r="J25" s="21">
        <v>1434</v>
      </c>
      <c r="K25" s="21">
        <v>1090</v>
      </c>
      <c r="L25" s="21">
        <v>1078</v>
      </c>
      <c r="M25" s="21">
        <v>1073</v>
      </c>
      <c r="N25" s="21">
        <v>1258</v>
      </c>
      <c r="O25" s="21">
        <v>1619</v>
      </c>
      <c r="P25" s="74">
        <f t="shared" si="0"/>
        <v>-5</v>
      </c>
      <c r="Q25" s="74">
        <f t="shared" si="0"/>
        <v>185</v>
      </c>
      <c r="R25" s="75">
        <f t="shared" si="0"/>
        <v>361</v>
      </c>
      <c r="S25" s="23">
        <f t="shared" si="1"/>
        <v>-4.6382189239332098E-3</v>
      </c>
      <c r="T25" s="23">
        <f t="shared" si="1"/>
        <v>0.17241379310344829</v>
      </c>
      <c r="U25" s="24">
        <f t="shared" si="1"/>
        <v>0.28696343402225755</v>
      </c>
      <c r="V25" s="38" t="s">
        <v>14</v>
      </c>
    </row>
    <row r="26" spans="1:22" x14ac:dyDescent="0.25">
      <c r="A26" s="68" t="s">
        <v>81</v>
      </c>
      <c r="B26" s="25">
        <f t="shared" ref="B26:J26" si="2">B7-SUM(B8:B25)</f>
        <v>7852</v>
      </c>
      <c r="C26" s="25">
        <f t="shared" si="2"/>
        <v>12268</v>
      </c>
      <c r="D26" s="25">
        <f t="shared" si="2"/>
        <v>12097</v>
      </c>
      <c r="E26" s="25">
        <f t="shared" si="2"/>
        <v>14770</v>
      </c>
      <c r="F26" s="25">
        <f t="shared" si="2"/>
        <v>15143</v>
      </c>
      <c r="G26" s="25">
        <f t="shared" si="2"/>
        <v>14836</v>
      </c>
      <c r="H26" s="25">
        <f t="shared" si="2"/>
        <v>19277</v>
      </c>
      <c r="I26" s="25">
        <f t="shared" si="2"/>
        <v>24920</v>
      </c>
      <c r="J26" s="25">
        <f t="shared" si="2"/>
        <v>29231</v>
      </c>
      <c r="K26" s="25">
        <f t="shared" ref="K26:O26" si="3">K7-SUM(K8:K25)</f>
        <v>26609</v>
      </c>
      <c r="L26" s="25">
        <f t="shared" si="3"/>
        <v>29853</v>
      </c>
      <c r="M26" s="25">
        <f t="shared" si="3"/>
        <v>30395</v>
      </c>
      <c r="N26" s="25">
        <f t="shared" si="3"/>
        <v>30124</v>
      </c>
      <c r="O26" s="25">
        <f t="shared" si="3"/>
        <v>36078</v>
      </c>
      <c r="P26" s="74">
        <f t="shared" ref="P26:R26" si="4">M26-L26</f>
        <v>542</v>
      </c>
      <c r="Q26" s="74">
        <f t="shared" si="4"/>
        <v>-271</v>
      </c>
      <c r="R26" s="75">
        <f t="shared" si="4"/>
        <v>5954</v>
      </c>
      <c r="S26" s="23">
        <f t="shared" ref="S26:U26" si="5">(M26-L26)/L26</f>
        <v>1.8155629249991624E-2</v>
      </c>
      <c r="T26" s="23">
        <f t="shared" si="5"/>
        <v>-8.9159401217305482E-3</v>
      </c>
      <c r="U26" s="24">
        <f t="shared" si="5"/>
        <v>0.19764971451334484</v>
      </c>
      <c r="V26" s="37" t="s">
        <v>62</v>
      </c>
    </row>
    <row r="28" spans="1:22" x14ac:dyDescent="0.25">
      <c r="A28" s="4" t="s">
        <v>64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22" x14ac:dyDescent="0.25">
      <c r="A29" s="56"/>
      <c r="B29" s="54" t="s">
        <v>84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70" t="s">
        <v>31</v>
      </c>
      <c r="Q29" s="71"/>
      <c r="R29" s="72"/>
      <c r="S29" s="71"/>
      <c r="T29" s="71"/>
      <c r="U29" s="73"/>
      <c r="V29" s="15"/>
    </row>
    <row r="30" spans="1:22" x14ac:dyDescent="0.25">
      <c r="A30" s="15"/>
      <c r="B30" s="38" t="s">
        <v>0</v>
      </c>
      <c r="C30" s="38" t="s">
        <v>1</v>
      </c>
      <c r="D30" s="38" t="s">
        <v>2</v>
      </c>
      <c r="E30" s="38" t="s">
        <v>3</v>
      </c>
      <c r="F30" s="38" t="s">
        <v>4</v>
      </c>
      <c r="G30" s="38" t="s">
        <v>5</v>
      </c>
      <c r="H30" s="38" t="s">
        <v>6</v>
      </c>
      <c r="I30" s="38" t="s">
        <v>7</v>
      </c>
      <c r="J30" s="38" t="s">
        <v>8</v>
      </c>
      <c r="K30" s="38" t="s">
        <v>9</v>
      </c>
      <c r="L30" s="38" t="s">
        <v>10</v>
      </c>
      <c r="M30" s="38" t="s">
        <v>11</v>
      </c>
      <c r="N30" s="38" t="s">
        <v>12</v>
      </c>
      <c r="O30" s="38" t="s">
        <v>13</v>
      </c>
      <c r="P30" s="17" t="s">
        <v>33</v>
      </c>
      <c r="Q30" s="17" t="s">
        <v>34</v>
      </c>
      <c r="R30" s="18" t="s">
        <v>35</v>
      </c>
      <c r="S30" s="17" t="s">
        <v>33</v>
      </c>
      <c r="T30" s="17" t="s">
        <v>34</v>
      </c>
      <c r="U30" s="18" t="s">
        <v>35</v>
      </c>
      <c r="V30" s="15"/>
    </row>
    <row r="31" spans="1:22" s="3" customFormat="1" x14ac:dyDescent="0.25">
      <c r="A31" s="20" t="s">
        <v>37</v>
      </c>
      <c r="B31" s="21">
        <v>855680</v>
      </c>
      <c r="C31" s="21">
        <v>968279</v>
      </c>
      <c r="D31" s="21">
        <v>1077260</v>
      </c>
      <c r="E31" s="21">
        <v>1166609</v>
      </c>
      <c r="F31" s="21">
        <v>1147748</v>
      </c>
      <c r="G31" s="21">
        <v>997078</v>
      </c>
      <c r="H31" s="21">
        <v>1106222</v>
      </c>
      <c r="I31" s="21">
        <v>1293066</v>
      </c>
      <c r="J31" s="21">
        <v>1379232</v>
      </c>
      <c r="K31" s="21">
        <v>1390827</v>
      </c>
      <c r="L31" s="21">
        <v>1422164</v>
      </c>
      <c r="M31" s="21">
        <v>1387225</v>
      </c>
      <c r="N31" s="21">
        <v>1476014</v>
      </c>
      <c r="O31" s="21">
        <v>1615692</v>
      </c>
      <c r="P31" s="74">
        <f t="shared" ref="P31:R51" si="6">M31-L31</f>
        <v>-34939</v>
      </c>
      <c r="Q31" s="74">
        <f t="shared" si="6"/>
        <v>88789</v>
      </c>
      <c r="R31" s="75">
        <f t="shared" si="6"/>
        <v>139678</v>
      </c>
      <c r="S31" s="23">
        <f t="shared" ref="S31:U51" si="7">(M31-L31)/L31</f>
        <v>-2.456749010662624E-2</v>
      </c>
      <c r="T31" s="23">
        <f t="shared" si="7"/>
        <v>6.4004757699724274E-2</v>
      </c>
      <c r="U31" s="58">
        <f t="shared" si="7"/>
        <v>9.4631893735425271E-2</v>
      </c>
      <c r="V31" s="19" t="s">
        <v>36</v>
      </c>
    </row>
    <row r="32" spans="1:22" s="3" customFormat="1" x14ac:dyDescent="0.25">
      <c r="A32" s="16" t="s">
        <v>15</v>
      </c>
      <c r="B32" s="21">
        <v>267354</v>
      </c>
      <c r="C32" s="21">
        <v>280284</v>
      </c>
      <c r="D32" s="21">
        <v>389406</v>
      </c>
      <c r="E32" s="21">
        <v>464874</v>
      </c>
      <c r="F32" s="21">
        <v>470181</v>
      </c>
      <c r="G32" s="21">
        <v>378055</v>
      </c>
      <c r="H32" s="21">
        <v>378360</v>
      </c>
      <c r="I32" s="21">
        <v>429703</v>
      </c>
      <c r="J32" s="21">
        <v>454003</v>
      </c>
      <c r="K32" s="21">
        <v>474297</v>
      </c>
      <c r="L32" s="21">
        <v>480677</v>
      </c>
      <c r="M32" s="21">
        <v>516013</v>
      </c>
      <c r="N32" s="21">
        <v>564308</v>
      </c>
      <c r="O32" s="21">
        <v>634417</v>
      </c>
      <c r="P32" s="74">
        <f t="shared" si="6"/>
        <v>35336</v>
      </c>
      <c r="Q32" s="74">
        <f t="shared" si="6"/>
        <v>48295</v>
      </c>
      <c r="R32" s="75">
        <f t="shared" si="6"/>
        <v>70109</v>
      </c>
      <c r="S32" s="23">
        <f t="shared" si="7"/>
        <v>7.3512982730607038E-2</v>
      </c>
      <c r="T32" s="23">
        <f t="shared" si="7"/>
        <v>9.3592603287126486E-2</v>
      </c>
      <c r="U32" s="58">
        <f t="shared" si="7"/>
        <v>0.1242388908184892</v>
      </c>
      <c r="V32" s="19" t="s">
        <v>38</v>
      </c>
    </row>
    <row r="33" spans="1:22" s="53" customFormat="1" x14ac:dyDescent="0.25">
      <c r="A33" s="31" t="s">
        <v>40</v>
      </c>
      <c r="B33" s="32">
        <v>588326</v>
      </c>
      <c r="C33" s="32">
        <v>687995</v>
      </c>
      <c r="D33" s="32">
        <v>687854</v>
      </c>
      <c r="E33" s="32">
        <v>701735</v>
      </c>
      <c r="F33" s="32">
        <v>677567</v>
      </c>
      <c r="G33" s="32">
        <v>619023</v>
      </c>
      <c r="H33" s="32">
        <v>727862</v>
      </c>
      <c r="I33" s="32">
        <v>863363</v>
      </c>
      <c r="J33" s="32">
        <v>925229</v>
      </c>
      <c r="K33" s="32">
        <v>916530</v>
      </c>
      <c r="L33" s="32">
        <v>941487</v>
      </c>
      <c r="M33" s="32">
        <v>871212</v>
      </c>
      <c r="N33" s="32">
        <v>911706</v>
      </c>
      <c r="O33" s="32">
        <v>981275</v>
      </c>
      <c r="P33" s="76">
        <f t="shared" si="6"/>
        <v>-70275</v>
      </c>
      <c r="Q33" s="76">
        <f t="shared" si="6"/>
        <v>40494</v>
      </c>
      <c r="R33" s="75">
        <f t="shared" si="6"/>
        <v>69569</v>
      </c>
      <c r="S33" s="35">
        <f t="shared" si="7"/>
        <v>-7.4642560120320306E-2</v>
      </c>
      <c r="T33" s="35">
        <f t="shared" si="7"/>
        <v>4.6480076032010577E-2</v>
      </c>
      <c r="U33" s="58">
        <f t="shared" si="7"/>
        <v>7.6306397018337052E-2</v>
      </c>
      <c r="V33" s="30" t="s">
        <v>39</v>
      </c>
    </row>
    <row r="34" spans="1:22" s="3" customFormat="1" x14ac:dyDescent="0.25">
      <c r="A34" s="16" t="s">
        <v>24</v>
      </c>
      <c r="B34" s="21">
        <v>396210</v>
      </c>
      <c r="C34" s="21">
        <v>406431</v>
      </c>
      <c r="D34" s="21">
        <v>368309</v>
      </c>
      <c r="E34" s="21">
        <v>362390</v>
      </c>
      <c r="F34" s="21">
        <v>342442</v>
      </c>
      <c r="G34" s="21">
        <v>323170</v>
      </c>
      <c r="H34" s="21">
        <v>380955</v>
      </c>
      <c r="I34" s="21">
        <v>385417</v>
      </c>
      <c r="J34" s="21">
        <v>380514</v>
      </c>
      <c r="K34" s="21">
        <v>380711</v>
      </c>
      <c r="L34" s="21">
        <v>396265</v>
      </c>
      <c r="M34" s="21">
        <v>379854</v>
      </c>
      <c r="N34" s="21">
        <v>406668</v>
      </c>
      <c r="O34" s="21">
        <v>417237</v>
      </c>
      <c r="P34" s="74">
        <f t="shared" si="6"/>
        <v>-16411</v>
      </c>
      <c r="Q34" s="74">
        <f t="shared" si="6"/>
        <v>26814</v>
      </c>
      <c r="R34" s="75">
        <f t="shared" si="6"/>
        <v>10569</v>
      </c>
      <c r="S34" s="23">
        <f t="shared" si="7"/>
        <v>-4.1414205140499413E-2</v>
      </c>
      <c r="T34" s="23">
        <f t="shared" si="7"/>
        <v>7.0590279423146787E-2</v>
      </c>
      <c r="U34" s="40">
        <f t="shared" si="7"/>
        <v>2.5989259051609665E-2</v>
      </c>
      <c r="V34" s="37" t="s">
        <v>41</v>
      </c>
    </row>
    <row r="35" spans="1:22" s="3" customFormat="1" x14ac:dyDescent="0.25">
      <c r="A35" s="16" t="s">
        <v>26</v>
      </c>
      <c r="B35" s="21">
        <v>27970</v>
      </c>
      <c r="C35" s="21">
        <v>44109</v>
      </c>
      <c r="D35" s="21">
        <v>53905</v>
      </c>
      <c r="E35" s="21">
        <v>64588</v>
      </c>
      <c r="F35" s="21">
        <v>62405</v>
      </c>
      <c r="G35" s="21">
        <v>71797</v>
      </c>
      <c r="H35" s="21">
        <v>104387</v>
      </c>
      <c r="I35" s="21">
        <v>165783</v>
      </c>
      <c r="J35" s="21">
        <v>207113</v>
      </c>
      <c r="K35" s="21">
        <v>231712</v>
      </c>
      <c r="L35" s="21">
        <v>240138</v>
      </c>
      <c r="M35" s="21">
        <v>132800</v>
      </c>
      <c r="N35" s="21">
        <v>133565</v>
      </c>
      <c r="O35" s="21">
        <v>163782</v>
      </c>
      <c r="P35" s="74">
        <f t="shared" si="6"/>
        <v>-107338</v>
      </c>
      <c r="Q35" s="74">
        <f t="shared" si="6"/>
        <v>765</v>
      </c>
      <c r="R35" s="75">
        <f t="shared" si="6"/>
        <v>30217</v>
      </c>
      <c r="S35" s="23">
        <f t="shared" si="7"/>
        <v>-0.44698465049263342</v>
      </c>
      <c r="T35" s="23">
        <f t="shared" si="7"/>
        <v>5.7605421686746988E-3</v>
      </c>
      <c r="U35" s="40">
        <f t="shared" si="7"/>
        <v>0.22623441769924757</v>
      </c>
      <c r="V35" s="37" t="s">
        <v>42</v>
      </c>
    </row>
    <row r="36" spans="1:22" s="3" customFormat="1" x14ac:dyDescent="0.25">
      <c r="A36" s="16" t="s">
        <v>18</v>
      </c>
      <c r="B36" s="21">
        <v>12808</v>
      </c>
      <c r="C36" s="21">
        <v>16435</v>
      </c>
      <c r="D36" s="21">
        <v>22610</v>
      </c>
      <c r="E36" s="21">
        <v>26733</v>
      </c>
      <c r="F36" s="21">
        <v>30731</v>
      </c>
      <c r="G36" s="21">
        <v>26303</v>
      </c>
      <c r="H36" s="21">
        <v>26990</v>
      </c>
      <c r="I36" s="21">
        <v>32279</v>
      </c>
      <c r="J36" s="21">
        <v>41514</v>
      </c>
      <c r="K36" s="21">
        <v>38729</v>
      </c>
      <c r="L36" s="21">
        <v>43605</v>
      </c>
      <c r="M36" s="21">
        <v>52006</v>
      </c>
      <c r="N36" s="21">
        <v>60052</v>
      </c>
      <c r="O36" s="21">
        <v>68763</v>
      </c>
      <c r="P36" s="74">
        <f t="shared" si="6"/>
        <v>8401</v>
      </c>
      <c r="Q36" s="74">
        <f t="shared" si="6"/>
        <v>8046</v>
      </c>
      <c r="R36" s="75">
        <f t="shared" si="6"/>
        <v>8711</v>
      </c>
      <c r="S36" s="23">
        <f t="shared" si="7"/>
        <v>0.19266139204219698</v>
      </c>
      <c r="T36" s="23">
        <f t="shared" si="7"/>
        <v>0.15471291774026075</v>
      </c>
      <c r="U36" s="24">
        <f t="shared" si="7"/>
        <v>0.14505761673216547</v>
      </c>
      <c r="V36" s="37" t="s">
        <v>43</v>
      </c>
    </row>
    <row r="37" spans="1:22" s="3" customFormat="1" x14ac:dyDescent="0.25">
      <c r="A37" s="16" t="s">
        <v>23</v>
      </c>
      <c r="B37" s="21">
        <v>16389</v>
      </c>
      <c r="C37" s="21">
        <v>24791</v>
      </c>
      <c r="D37" s="21">
        <v>24047</v>
      </c>
      <c r="E37" s="21">
        <v>22434</v>
      </c>
      <c r="F37" s="21">
        <v>23599</v>
      </c>
      <c r="G37" s="21">
        <v>17389</v>
      </c>
      <c r="H37" s="21">
        <v>20368</v>
      </c>
      <c r="I37" s="21">
        <v>25419</v>
      </c>
      <c r="J37" s="21">
        <v>30719</v>
      </c>
      <c r="K37" s="21">
        <v>25273</v>
      </c>
      <c r="L37" s="21">
        <v>27919</v>
      </c>
      <c r="M37" s="21">
        <v>28746</v>
      </c>
      <c r="N37" s="21">
        <v>29934</v>
      </c>
      <c r="O37" s="21">
        <v>48077</v>
      </c>
      <c r="P37" s="74">
        <f t="shared" si="6"/>
        <v>827</v>
      </c>
      <c r="Q37" s="74">
        <f t="shared" si="6"/>
        <v>1188</v>
      </c>
      <c r="R37" s="75">
        <f t="shared" si="6"/>
        <v>18143</v>
      </c>
      <c r="S37" s="23">
        <f t="shared" si="7"/>
        <v>2.9621404778108099E-2</v>
      </c>
      <c r="T37" s="23">
        <f t="shared" si="7"/>
        <v>4.1327489041953665E-2</v>
      </c>
      <c r="U37" s="24">
        <f t="shared" si="7"/>
        <v>0.60610008685775374</v>
      </c>
      <c r="V37" s="37" t="s">
        <v>46</v>
      </c>
    </row>
    <row r="38" spans="1:22" s="3" customFormat="1" x14ac:dyDescent="0.25">
      <c r="A38" s="16" t="s">
        <v>22</v>
      </c>
      <c r="B38" s="21">
        <v>36872</v>
      </c>
      <c r="C38" s="21">
        <v>52503</v>
      </c>
      <c r="D38" s="21">
        <v>56483</v>
      </c>
      <c r="E38" s="21">
        <v>49724</v>
      </c>
      <c r="F38" s="21">
        <v>43617</v>
      </c>
      <c r="G38" s="21">
        <v>35423</v>
      </c>
      <c r="H38" s="21">
        <v>36771</v>
      </c>
      <c r="I38" s="21">
        <v>40499</v>
      </c>
      <c r="J38" s="21">
        <v>38927</v>
      </c>
      <c r="K38" s="21">
        <v>34913</v>
      </c>
      <c r="L38" s="21">
        <v>31855</v>
      </c>
      <c r="M38" s="21">
        <v>32749</v>
      </c>
      <c r="N38" s="21">
        <v>35122</v>
      </c>
      <c r="O38" s="21">
        <v>35853</v>
      </c>
      <c r="P38" s="74">
        <f t="shared" si="6"/>
        <v>894</v>
      </c>
      <c r="Q38" s="74">
        <f t="shared" si="6"/>
        <v>2373</v>
      </c>
      <c r="R38" s="75">
        <f t="shared" si="6"/>
        <v>731</v>
      </c>
      <c r="S38" s="23">
        <f t="shared" si="7"/>
        <v>2.8064668026997332E-2</v>
      </c>
      <c r="T38" s="23">
        <f t="shared" si="7"/>
        <v>7.2460227793215065E-2</v>
      </c>
      <c r="U38" s="24">
        <f t="shared" si="7"/>
        <v>2.0813165537270088E-2</v>
      </c>
      <c r="V38" s="37" t="s">
        <v>44</v>
      </c>
    </row>
    <row r="39" spans="1:22" s="3" customFormat="1" x14ac:dyDescent="0.25">
      <c r="A39" s="20" t="s">
        <v>83</v>
      </c>
      <c r="B39" s="21">
        <v>17651</v>
      </c>
      <c r="C39" s="21">
        <v>42578</v>
      </c>
      <c r="D39" s="21">
        <v>45223</v>
      </c>
      <c r="E39" s="21">
        <v>35356</v>
      </c>
      <c r="F39" s="21">
        <v>32072</v>
      </c>
      <c r="G39" s="21">
        <v>20343</v>
      </c>
      <c r="H39" s="21">
        <v>21988</v>
      </c>
      <c r="I39" s="21">
        <v>37134</v>
      </c>
      <c r="J39" s="21">
        <v>38449</v>
      </c>
      <c r="K39" s="21">
        <v>23899</v>
      </c>
      <c r="L39" s="21">
        <v>19881</v>
      </c>
      <c r="M39" s="21">
        <v>24084</v>
      </c>
      <c r="N39" s="21">
        <v>25477</v>
      </c>
      <c r="O39" s="21">
        <v>28443</v>
      </c>
      <c r="P39" s="74">
        <f t="shared" si="6"/>
        <v>4203</v>
      </c>
      <c r="Q39" s="74">
        <f t="shared" si="6"/>
        <v>1393</v>
      </c>
      <c r="R39" s="75">
        <f t="shared" si="6"/>
        <v>2966</v>
      </c>
      <c r="S39" s="23">
        <f t="shared" si="7"/>
        <v>0.21140787686736079</v>
      </c>
      <c r="T39" s="23">
        <f t="shared" si="7"/>
        <v>5.783922936389304E-2</v>
      </c>
      <c r="U39" s="24">
        <f t="shared" si="7"/>
        <v>0.1164187306197747</v>
      </c>
      <c r="V39" s="37" t="s">
        <v>47</v>
      </c>
    </row>
    <row r="40" spans="1:22" s="3" customFormat="1" x14ac:dyDescent="0.25">
      <c r="A40" s="16" t="s">
        <v>17</v>
      </c>
      <c r="B40" s="21">
        <v>6901</v>
      </c>
      <c r="C40" s="21">
        <v>9862</v>
      </c>
      <c r="D40" s="21">
        <v>11949</v>
      </c>
      <c r="E40" s="21">
        <v>12862</v>
      </c>
      <c r="F40" s="21">
        <v>14023</v>
      </c>
      <c r="G40" s="21">
        <v>13697</v>
      </c>
      <c r="H40" s="21">
        <v>13599</v>
      </c>
      <c r="I40" s="21">
        <v>17703</v>
      </c>
      <c r="J40" s="21">
        <v>15815</v>
      </c>
      <c r="K40" s="21">
        <v>19549</v>
      </c>
      <c r="L40" s="21">
        <v>21565</v>
      </c>
      <c r="M40" s="21">
        <v>21224</v>
      </c>
      <c r="N40" s="21">
        <v>27823</v>
      </c>
      <c r="O40" s="21">
        <v>27358</v>
      </c>
      <c r="P40" s="74">
        <f t="shared" si="6"/>
        <v>-341</v>
      </c>
      <c r="Q40" s="74">
        <f t="shared" si="6"/>
        <v>6599</v>
      </c>
      <c r="R40" s="75">
        <f t="shared" si="6"/>
        <v>-465</v>
      </c>
      <c r="S40" s="23">
        <f t="shared" si="7"/>
        <v>-1.5812659401808486E-2</v>
      </c>
      <c r="T40" s="23">
        <f t="shared" si="7"/>
        <v>0.31092159819072746</v>
      </c>
      <c r="U40" s="24">
        <f t="shared" si="7"/>
        <v>-1.6712791575315387E-2</v>
      </c>
      <c r="V40" s="37" t="s">
        <v>45</v>
      </c>
    </row>
    <row r="41" spans="1:22" s="3" customFormat="1" x14ac:dyDescent="0.25">
      <c r="A41" s="16" t="s">
        <v>19</v>
      </c>
      <c r="B41" s="21">
        <v>16590</v>
      </c>
      <c r="C41" s="21">
        <v>21308</v>
      </c>
      <c r="D41" s="21">
        <v>25512</v>
      </c>
      <c r="E41" s="21">
        <v>36969</v>
      </c>
      <c r="F41" s="21">
        <v>31716</v>
      </c>
      <c r="G41" s="21">
        <v>27058</v>
      </c>
      <c r="H41" s="21">
        <v>23472</v>
      </c>
      <c r="I41" s="21">
        <v>28365</v>
      </c>
      <c r="J41" s="21">
        <v>29544</v>
      </c>
      <c r="K41" s="21">
        <v>24120</v>
      </c>
      <c r="L41" s="21">
        <v>20989</v>
      </c>
      <c r="M41" s="21">
        <v>21031</v>
      </c>
      <c r="N41" s="21">
        <v>22369</v>
      </c>
      <c r="O41" s="21">
        <v>19325</v>
      </c>
      <c r="P41" s="74">
        <f t="shared" si="6"/>
        <v>42</v>
      </c>
      <c r="Q41" s="74">
        <f t="shared" si="6"/>
        <v>1338</v>
      </c>
      <c r="R41" s="75">
        <f t="shared" si="6"/>
        <v>-3044</v>
      </c>
      <c r="S41" s="23">
        <f t="shared" si="7"/>
        <v>2.0010481680880461E-3</v>
      </c>
      <c r="T41" s="23">
        <f t="shared" si="7"/>
        <v>6.3620369930103185E-2</v>
      </c>
      <c r="U41" s="24">
        <f t="shared" si="7"/>
        <v>-0.13608118378112566</v>
      </c>
      <c r="V41" s="37" t="s">
        <v>49</v>
      </c>
    </row>
    <row r="42" spans="1:22" s="3" customFormat="1" x14ac:dyDescent="0.25">
      <c r="A42" s="43" t="s">
        <v>50</v>
      </c>
      <c r="B42" s="21">
        <v>6580</v>
      </c>
      <c r="C42" s="21">
        <v>6174</v>
      </c>
      <c r="D42" s="21">
        <v>6954</v>
      </c>
      <c r="E42" s="21">
        <v>7206</v>
      </c>
      <c r="F42" s="21">
        <v>8321</v>
      </c>
      <c r="G42" s="21">
        <v>7252</v>
      </c>
      <c r="H42" s="21">
        <v>7508</v>
      </c>
      <c r="I42" s="21">
        <v>9091</v>
      </c>
      <c r="J42" s="21">
        <v>9702</v>
      </c>
      <c r="K42" s="21">
        <v>10298</v>
      </c>
      <c r="L42" s="21">
        <v>11049</v>
      </c>
      <c r="M42" s="21">
        <v>19913</v>
      </c>
      <c r="N42" s="21">
        <v>18237</v>
      </c>
      <c r="O42" s="21">
        <v>14872</v>
      </c>
      <c r="P42" s="74">
        <f t="shared" si="6"/>
        <v>8864</v>
      </c>
      <c r="Q42" s="74">
        <f t="shared" si="6"/>
        <v>-1676</v>
      </c>
      <c r="R42" s="75">
        <f t="shared" si="6"/>
        <v>-3365</v>
      </c>
      <c r="S42" s="23">
        <f t="shared" si="7"/>
        <v>0.80224454701782966</v>
      </c>
      <c r="T42" s="23">
        <f t="shared" si="7"/>
        <v>-8.4166122633455534E-2</v>
      </c>
      <c r="U42" s="24">
        <f t="shared" si="7"/>
        <v>-0.18451499698415311</v>
      </c>
      <c r="V42" s="43" t="s">
        <v>50</v>
      </c>
    </row>
    <row r="43" spans="1:22" s="3" customFormat="1" x14ac:dyDescent="0.25">
      <c r="A43" s="16" t="s">
        <v>16</v>
      </c>
      <c r="B43" s="21">
        <v>4441</v>
      </c>
      <c r="C43" s="21">
        <v>6927</v>
      </c>
      <c r="D43" s="21">
        <v>8194</v>
      </c>
      <c r="E43" s="21">
        <v>9250</v>
      </c>
      <c r="F43" s="21">
        <v>9038</v>
      </c>
      <c r="G43" s="21">
        <v>7708</v>
      </c>
      <c r="H43" s="21">
        <v>8607</v>
      </c>
      <c r="I43" s="21">
        <v>11869</v>
      </c>
      <c r="J43" s="21">
        <v>13076</v>
      </c>
      <c r="K43" s="21">
        <v>10893</v>
      </c>
      <c r="L43" s="21">
        <v>10520</v>
      </c>
      <c r="M43" s="21">
        <v>13028</v>
      </c>
      <c r="N43" s="21">
        <v>12556</v>
      </c>
      <c r="O43" s="21">
        <v>12118</v>
      </c>
      <c r="P43" s="74">
        <f t="shared" si="6"/>
        <v>2508</v>
      </c>
      <c r="Q43" s="74">
        <f t="shared" si="6"/>
        <v>-472</v>
      </c>
      <c r="R43" s="75">
        <f t="shared" si="6"/>
        <v>-438</v>
      </c>
      <c r="S43" s="23">
        <f t="shared" si="7"/>
        <v>0.23840304182509506</v>
      </c>
      <c r="T43" s="23">
        <f t="shared" si="7"/>
        <v>-3.6229659195578752E-2</v>
      </c>
      <c r="U43" s="24">
        <f t="shared" si="7"/>
        <v>-3.4883720930232558E-2</v>
      </c>
      <c r="V43" s="37" t="s">
        <v>53</v>
      </c>
    </row>
    <row r="44" spans="1:22" s="3" customFormat="1" x14ac:dyDescent="0.25">
      <c r="A44" s="16" t="s">
        <v>20</v>
      </c>
      <c r="B44" s="21">
        <v>4873</v>
      </c>
      <c r="C44" s="21">
        <v>5335</v>
      </c>
      <c r="D44" s="21">
        <v>6800</v>
      </c>
      <c r="E44" s="21">
        <v>9553</v>
      </c>
      <c r="F44" s="21">
        <v>12117</v>
      </c>
      <c r="G44" s="21">
        <v>6062</v>
      </c>
      <c r="H44" s="21">
        <v>6508</v>
      </c>
      <c r="I44" s="21">
        <v>8962</v>
      </c>
      <c r="J44" s="21">
        <v>10421</v>
      </c>
      <c r="K44" s="21">
        <v>13281</v>
      </c>
      <c r="L44" s="21">
        <v>11175</v>
      </c>
      <c r="M44" s="21">
        <v>10844</v>
      </c>
      <c r="N44" s="21">
        <v>11427</v>
      </c>
      <c r="O44" s="21">
        <v>11329</v>
      </c>
      <c r="P44" s="74">
        <f t="shared" si="6"/>
        <v>-331</v>
      </c>
      <c r="Q44" s="74">
        <f t="shared" si="6"/>
        <v>583</v>
      </c>
      <c r="R44" s="75">
        <f t="shared" si="6"/>
        <v>-98</v>
      </c>
      <c r="S44" s="23">
        <f t="shared" si="7"/>
        <v>-2.9619686800894853E-2</v>
      </c>
      <c r="T44" s="23">
        <f t="shared" si="7"/>
        <v>5.3762449280708224E-2</v>
      </c>
      <c r="U44" s="24">
        <f t="shared" si="7"/>
        <v>-8.5761792246433887E-3</v>
      </c>
      <c r="V44" s="37" t="s">
        <v>51</v>
      </c>
    </row>
    <row r="45" spans="1:22" s="3" customFormat="1" x14ac:dyDescent="0.25">
      <c r="A45" s="16" t="s">
        <v>21</v>
      </c>
      <c r="B45" s="21">
        <v>3874</v>
      </c>
      <c r="C45" s="21">
        <v>5765</v>
      </c>
      <c r="D45" s="21">
        <v>5495</v>
      </c>
      <c r="E45" s="21">
        <v>6212</v>
      </c>
      <c r="F45" s="21">
        <v>6438</v>
      </c>
      <c r="G45" s="21">
        <v>6072</v>
      </c>
      <c r="H45" s="21">
        <v>9767</v>
      </c>
      <c r="I45" s="21">
        <v>9777</v>
      </c>
      <c r="J45" s="21">
        <v>10845</v>
      </c>
      <c r="K45" s="21">
        <v>10339</v>
      </c>
      <c r="L45" s="21">
        <v>9035</v>
      </c>
      <c r="M45" s="21">
        <v>10811</v>
      </c>
      <c r="N45" s="21">
        <v>10178</v>
      </c>
      <c r="O45" s="21">
        <v>11298</v>
      </c>
      <c r="P45" s="74">
        <f t="shared" si="6"/>
        <v>1776</v>
      </c>
      <c r="Q45" s="74">
        <f t="shared" si="6"/>
        <v>-633</v>
      </c>
      <c r="R45" s="75">
        <f t="shared" si="6"/>
        <v>1120</v>
      </c>
      <c r="S45" s="23">
        <f t="shared" si="7"/>
        <v>0.19656889872717212</v>
      </c>
      <c r="T45" s="23">
        <f t="shared" si="7"/>
        <v>-5.8551475349181391E-2</v>
      </c>
      <c r="U45" s="24">
        <f t="shared" si="7"/>
        <v>0.11004126547455295</v>
      </c>
      <c r="V45" s="37" t="s">
        <v>52</v>
      </c>
    </row>
    <row r="46" spans="1:22" s="3" customFormat="1" x14ac:dyDescent="0.25">
      <c r="A46" s="20" t="s">
        <v>59</v>
      </c>
      <c r="B46" s="21">
        <v>1498</v>
      </c>
      <c r="C46" s="21">
        <v>2379</v>
      </c>
      <c r="D46" s="21">
        <v>2910</v>
      </c>
      <c r="E46" s="21">
        <v>4535</v>
      </c>
      <c r="F46" s="21">
        <v>4235</v>
      </c>
      <c r="G46" s="21">
        <v>3791</v>
      </c>
      <c r="H46" s="21">
        <v>5136</v>
      </c>
      <c r="I46" s="21">
        <v>7598</v>
      </c>
      <c r="J46" s="21">
        <v>7695</v>
      </c>
      <c r="K46" s="21">
        <v>6411</v>
      </c>
      <c r="L46" s="21">
        <v>6969</v>
      </c>
      <c r="M46" s="21">
        <v>23704</v>
      </c>
      <c r="N46" s="21">
        <v>10249</v>
      </c>
      <c r="O46" s="21">
        <v>8998</v>
      </c>
      <c r="P46" s="74">
        <f t="shared" si="6"/>
        <v>16735</v>
      </c>
      <c r="Q46" s="74">
        <f t="shared" si="6"/>
        <v>-13455</v>
      </c>
      <c r="R46" s="75">
        <f t="shared" si="6"/>
        <v>-1251</v>
      </c>
      <c r="S46" s="23">
        <f t="shared" si="7"/>
        <v>2.4013488305352273</v>
      </c>
      <c r="T46" s="23">
        <f t="shared" si="7"/>
        <v>-0.56762571717853527</v>
      </c>
      <c r="U46" s="24">
        <f t="shared" si="7"/>
        <v>-0.12206068884769246</v>
      </c>
      <c r="V46" s="45" t="s">
        <v>58</v>
      </c>
    </row>
    <row r="47" spans="1:22" s="3" customFormat="1" x14ac:dyDescent="0.25">
      <c r="A47" s="20" t="s">
        <v>57</v>
      </c>
      <c r="B47" s="21">
        <v>3961</v>
      </c>
      <c r="C47" s="21">
        <v>4294</v>
      </c>
      <c r="D47" s="21">
        <v>5211</v>
      </c>
      <c r="E47" s="21">
        <v>4562</v>
      </c>
      <c r="F47" s="21">
        <v>5237</v>
      </c>
      <c r="G47" s="21">
        <v>5400</v>
      </c>
      <c r="H47" s="21">
        <v>3597</v>
      </c>
      <c r="I47" s="21">
        <v>8087</v>
      </c>
      <c r="J47" s="21">
        <v>8322</v>
      </c>
      <c r="K47" s="21">
        <v>5203</v>
      </c>
      <c r="L47" s="21">
        <v>5246</v>
      </c>
      <c r="M47" s="21">
        <v>6837</v>
      </c>
      <c r="N47" s="21">
        <v>8423</v>
      </c>
      <c r="O47" s="21">
        <v>7800</v>
      </c>
      <c r="P47" s="74">
        <f t="shared" si="6"/>
        <v>1591</v>
      </c>
      <c r="Q47" s="74">
        <f t="shared" si="6"/>
        <v>1586</v>
      </c>
      <c r="R47" s="75">
        <f t="shared" si="6"/>
        <v>-623</v>
      </c>
      <c r="S47" s="23">
        <f t="shared" si="7"/>
        <v>0.30327868852459017</v>
      </c>
      <c r="T47" s="23">
        <f t="shared" si="7"/>
        <v>0.23197308761152552</v>
      </c>
      <c r="U47" s="24">
        <f t="shared" si="7"/>
        <v>-7.3964145791285768E-2</v>
      </c>
      <c r="V47" s="20" t="s">
        <v>57</v>
      </c>
    </row>
    <row r="48" spans="1:22" s="3" customFormat="1" x14ac:dyDescent="0.25">
      <c r="A48" s="16" t="s">
        <v>25</v>
      </c>
      <c r="B48" s="21">
        <v>7593</v>
      </c>
      <c r="C48" s="21">
        <v>6491</v>
      </c>
      <c r="D48" s="21">
        <v>7607</v>
      </c>
      <c r="E48" s="21">
        <v>7991</v>
      </c>
      <c r="F48" s="21">
        <v>9279</v>
      </c>
      <c r="G48" s="21">
        <v>6972</v>
      </c>
      <c r="H48" s="21">
        <v>4904</v>
      </c>
      <c r="I48" s="21">
        <v>5690</v>
      </c>
      <c r="J48" s="21">
        <v>6856</v>
      </c>
      <c r="K48" s="21">
        <v>6148</v>
      </c>
      <c r="L48" s="21">
        <v>6204</v>
      </c>
      <c r="M48" s="21">
        <v>6045</v>
      </c>
      <c r="N48" s="21">
        <v>6692</v>
      </c>
      <c r="O48" s="21">
        <v>6954</v>
      </c>
      <c r="P48" s="74">
        <f t="shared" si="6"/>
        <v>-159</v>
      </c>
      <c r="Q48" s="74">
        <f t="shared" si="6"/>
        <v>647</v>
      </c>
      <c r="R48" s="75">
        <f t="shared" si="6"/>
        <v>262</v>
      </c>
      <c r="S48" s="23">
        <f t="shared" si="7"/>
        <v>-2.5628626692456479E-2</v>
      </c>
      <c r="T48" s="23">
        <f t="shared" si="7"/>
        <v>0.10703060380479736</v>
      </c>
      <c r="U48" s="24">
        <f t="shared" si="7"/>
        <v>3.915122534369396E-2</v>
      </c>
      <c r="V48" s="37" t="s">
        <v>56</v>
      </c>
    </row>
    <row r="49" spans="1:22" s="3" customFormat="1" x14ac:dyDescent="0.25">
      <c r="A49" s="20" t="s">
        <v>55</v>
      </c>
      <c r="B49" s="21">
        <v>2208</v>
      </c>
      <c r="C49" s="21">
        <v>2144</v>
      </c>
      <c r="D49" s="21">
        <v>1696</v>
      </c>
      <c r="E49" s="21">
        <v>1816</v>
      </c>
      <c r="F49" s="21">
        <v>1854</v>
      </c>
      <c r="G49" s="21">
        <v>1338</v>
      </c>
      <c r="H49" s="21">
        <v>1858</v>
      </c>
      <c r="I49" s="21">
        <v>2641</v>
      </c>
      <c r="J49" s="21">
        <v>2717</v>
      </c>
      <c r="K49" s="21">
        <v>2421</v>
      </c>
      <c r="L49" s="21">
        <v>3810</v>
      </c>
      <c r="M49" s="21">
        <v>5498</v>
      </c>
      <c r="N49" s="21">
        <v>6924</v>
      </c>
      <c r="O49" s="21">
        <v>6182</v>
      </c>
      <c r="P49" s="74">
        <f t="shared" si="6"/>
        <v>1688</v>
      </c>
      <c r="Q49" s="74">
        <f t="shared" si="6"/>
        <v>1426</v>
      </c>
      <c r="R49" s="75">
        <f t="shared" si="6"/>
        <v>-742</v>
      </c>
      <c r="S49" s="23">
        <f t="shared" si="7"/>
        <v>0.44304461942257217</v>
      </c>
      <c r="T49" s="23">
        <f t="shared" si="7"/>
        <v>0.25936704256093124</v>
      </c>
      <c r="U49" s="24">
        <f t="shared" si="7"/>
        <v>-0.10716348931253611</v>
      </c>
      <c r="V49" s="37" t="s">
        <v>54</v>
      </c>
    </row>
    <row r="50" spans="1:22" s="3" customFormat="1" x14ac:dyDescent="0.25">
      <c r="A50" s="20" t="s">
        <v>61</v>
      </c>
      <c r="B50" s="44" t="s">
        <v>27</v>
      </c>
      <c r="C50" s="21">
        <v>167</v>
      </c>
      <c r="D50" s="21">
        <v>869</v>
      </c>
      <c r="E50" s="21">
        <v>975</v>
      </c>
      <c r="F50" s="21">
        <v>932</v>
      </c>
      <c r="G50" s="21">
        <v>1215</v>
      </c>
      <c r="H50" s="21">
        <v>1271</v>
      </c>
      <c r="I50" s="21">
        <v>1663</v>
      </c>
      <c r="J50" s="21">
        <v>2330</v>
      </c>
      <c r="K50" s="21">
        <v>2561</v>
      </c>
      <c r="L50" s="21">
        <v>2924</v>
      </c>
      <c r="M50" s="21">
        <v>3619</v>
      </c>
      <c r="N50" s="21">
        <v>3496</v>
      </c>
      <c r="O50" s="21">
        <v>4593</v>
      </c>
      <c r="P50" s="74">
        <f t="shared" si="6"/>
        <v>695</v>
      </c>
      <c r="Q50" s="74">
        <f t="shared" si="6"/>
        <v>-123</v>
      </c>
      <c r="R50" s="75">
        <f t="shared" si="6"/>
        <v>1097</v>
      </c>
      <c r="S50" s="23">
        <f t="shared" si="7"/>
        <v>0.23768809849521202</v>
      </c>
      <c r="T50" s="23">
        <f t="shared" si="7"/>
        <v>-3.398728930643824E-2</v>
      </c>
      <c r="U50" s="24">
        <f t="shared" si="7"/>
        <v>0.31378718535469108</v>
      </c>
      <c r="V50" s="43" t="s">
        <v>60</v>
      </c>
    </row>
    <row r="51" spans="1:22" s="3" customFormat="1" x14ac:dyDescent="0.25">
      <c r="A51" s="16" t="s">
        <v>14</v>
      </c>
      <c r="B51" s="21">
        <v>1303</v>
      </c>
      <c r="C51" s="21">
        <v>1745</v>
      </c>
      <c r="D51" s="21">
        <v>2733</v>
      </c>
      <c r="E51" s="21">
        <v>2175</v>
      </c>
      <c r="F51" s="21">
        <v>2319</v>
      </c>
      <c r="G51" s="21">
        <v>2248</v>
      </c>
      <c r="H51" s="21">
        <v>2146</v>
      </c>
      <c r="I51" s="21">
        <v>2827</v>
      </c>
      <c r="J51" s="21">
        <v>2890</v>
      </c>
      <c r="K51" s="21">
        <v>2890</v>
      </c>
      <c r="L51" s="21">
        <v>2750</v>
      </c>
      <c r="M51" s="21">
        <v>3116</v>
      </c>
      <c r="N51" s="21">
        <v>3498</v>
      </c>
      <c r="O51" s="21">
        <v>4545</v>
      </c>
      <c r="P51" s="74">
        <f t="shared" si="6"/>
        <v>366</v>
      </c>
      <c r="Q51" s="74">
        <f t="shared" si="6"/>
        <v>382</v>
      </c>
      <c r="R51" s="75">
        <f t="shared" si="6"/>
        <v>1047</v>
      </c>
      <c r="S51" s="23">
        <f t="shared" si="7"/>
        <v>0.13309090909090909</v>
      </c>
      <c r="T51" s="23">
        <f t="shared" si="7"/>
        <v>0.12259306803594351</v>
      </c>
      <c r="U51" s="24">
        <f t="shared" si="7"/>
        <v>0.29931389365351629</v>
      </c>
      <c r="V51" s="16" t="s">
        <v>14</v>
      </c>
    </row>
    <row r="52" spans="1:22" s="64" customFormat="1" x14ac:dyDescent="0.25">
      <c r="A52" s="68" t="s">
        <v>81</v>
      </c>
      <c r="B52" s="25">
        <f t="shared" ref="B52" si="8">B33-SUM(B34:B51)</f>
        <v>20604</v>
      </c>
      <c r="C52" s="25">
        <f t="shared" ref="C52" si="9">C33-SUM(C34:C51)</f>
        <v>28557</v>
      </c>
      <c r="D52" s="25">
        <f t="shared" ref="D52" si="10">D33-SUM(D34:D51)</f>
        <v>31347</v>
      </c>
      <c r="E52" s="25">
        <f t="shared" ref="E52" si="11">E33-SUM(E34:E51)</f>
        <v>36404</v>
      </c>
      <c r="F52" s="25">
        <f t="shared" ref="F52" si="12">F33-SUM(F34:F51)</f>
        <v>37192</v>
      </c>
      <c r="G52" s="25">
        <f t="shared" ref="G52" si="13">G33-SUM(G34:G51)</f>
        <v>35785</v>
      </c>
      <c r="H52" s="25">
        <f t="shared" ref="H52" si="14">H33-SUM(H34:H51)</f>
        <v>48030</v>
      </c>
      <c r="I52" s="25">
        <f t="shared" ref="I52" si="15">I33-SUM(I34:I51)</f>
        <v>62559</v>
      </c>
      <c r="J52" s="25">
        <f t="shared" ref="J52" si="16">J33-SUM(J34:J51)</f>
        <v>67780</v>
      </c>
      <c r="K52" s="25">
        <f t="shared" ref="K52" si="17">K33-SUM(K34:K51)</f>
        <v>67179</v>
      </c>
      <c r="L52" s="25">
        <f t="shared" ref="L52" si="18">L33-SUM(L34:L51)</f>
        <v>69588</v>
      </c>
      <c r="M52" s="25">
        <f t="shared" ref="M52" si="19">M33-SUM(M34:M51)</f>
        <v>75303</v>
      </c>
      <c r="N52" s="25">
        <f t="shared" ref="N52" si="20">N33-SUM(N34:N51)</f>
        <v>79016</v>
      </c>
      <c r="O52" s="25">
        <f t="shared" ref="O52" si="21">O33-SUM(O34:O51)</f>
        <v>83748</v>
      </c>
      <c r="P52" s="74">
        <f t="shared" ref="P52:R52" si="22">M52-L52</f>
        <v>5715</v>
      </c>
      <c r="Q52" s="74">
        <f t="shared" si="22"/>
        <v>3713</v>
      </c>
      <c r="R52" s="75">
        <f t="shared" si="22"/>
        <v>4732</v>
      </c>
      <c r="S52" s="23">
        <f t="shared" ref="S52:U52" si="23">(M52-L52)/L52</f>
        <v>8.2126228660113806E-2</v>
      </c>
      <c r="T52" s="23">
        <f t="shared" si="23"/>
        <v>4.9307464510046077E-2</v>
      </c>
      <c r="U52" s="24">
        <f t="shared" si="23"/>
        <v>5.9886605244507445E-2</v>
      </c>
      <c r="V52" s="37" t="s">
        <v>62</v>
      </c>
    </row>
  </sheetData>
  <sortState ref="A37:BT55">
    <sortCondition descending="1" ref="O37:O55"/>
  </sortState>
  <conditionalFormatting sqref="P5:U6 R8:U26 P7:Q7 S7:U7">
    <cfRule type="cellIs" dxfId="29" priority="10" operator="lessThan">
      <formula>0</formula>
    </cfRule>
  </conditionalFormatting>
  <conditionalFormatting sqref="R8:R26">
    <cfRule type="colorScale" priority="9">
      <colorScale>
        <cfvo type="min"/>
        <cfvo type="max"/>
        <color rgb="FFFFEF9C"/>
        <color rgb="FF63BE7B"/>
      </colorScale>
    </cfRule>
  </conditionalFormatting>
  <conditionalFormatting sqref="R8:R26 R6">
    <cfRule type="colorScale" priority="8">
      <colorScale>
        <cfvo type="min"/>
        <cfvo type="max"/>
        <color rgb="FFFFEF9C"/>
        <color rgb="FF63BE7B"/>
      </colorScale>
    </cfRule>
  </conditionalFormatting>
  <conditionalFormatting sqref="P31:U32 R34:U52 P33:Q33 S33:U33">
    <cfRule type="cellIs" dxfId="28" priority="7" operator="lessThan">
      <formula>0</formula>
    </cfRule>
  </conditionalFormatting>
  <conditionalFormatting sqref="R34:R52">
    <cfRule type="colorScale" priority="6">
      <colorScale>
        <cfvo type="min"/>
        <cfvo type="max"/>
        <color rgb="FFFFEF9C"/>
        <color rgb="FF63BE7B"/>
      </colorScale>
    </cfRule>
  </conditionalFormatting>
  <conditionalFormatting sqref="R34:R52 R32">
    <cfRule type="colorScale" priority="5">
      <colorScale>
        <cfvo type="min"/>
        <cfvo type="max"/>
        <color rgb="FFFFEF9C"/>
        <color rgb="FF63BE7B"/>
      </colorScale>
    </cfRule>
  </conditionalFormatting>
  <conditionalFormatting sqref="B33:O33">
    <cfRule type="colorScale" priority="4">
      <colorScale>
        <cfvo type="min"/>
        <cfvo type="max"/>
        <color rgb="FFFFEF9C"/>
        <color rgb="FF63BE7B"/>
      </colorScale>
    </cfRule>
  </conditionalFormatting>
  <conditionalFormatting sqref="B32:O32">
    <cfRule type="colorScale" priority="3">
      <colorScale>
        <cfvo type="min"/>
        <cfvo type="max"/>
        <color rgb="FFFFEF9C"/>
        <color rgb="FF63BE7B"/>
      </colorScale>
    </cfRule>
  </conditionalFormatting>
  <conditionalFormatting sqref="B6:O6">
    <cfRule type="colorScale" priority="2">
      <colorScale>
        <cfvo type="min"/>
        <cfvo type="max"/>
        <color rgb="FFFFEF9C"/>
        <color rgb="FF63BE7B"/>
      </colorScale>
    </cfRule>
  </conditionalFormatting>
  <conditionalFormatting sqref="B7:O7">
    <cfRule type="colorScale" priority="1">
      <colorScale>
        <cfvo type="min"/>
        <cfvo type="max"/>
        <color rgb="FFFFEF9C"/>
        <color rgb="FF63BE7B"/>
      </colorScale>
    </cfRule>
  </conditionalFormatting>
  <pageMargins left="0.31496062992125984" right="0.31496062992125984" top="0.35433070866141736" bottom="0.35433070866141736" header="0.31496062992125984" footer="0.31496062992125984"/>
  <pageSetup paperSize="9" scale="72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workbookViewId="0">
      <pane xSplit="1" topLeftCell="B1" activePane="topRight" state="frozen"/>
      <selection pane="topRight" activeCell="V30" sqref="V30"/>
    </sheetView>
  </sheetViews>
  <sheetFormatPr defaultColWidth="8.85546875" defaultRowHeight="15" x14ac:dyDescent="0.25"/>
  <cols>
    <col min="1" max="1" width="11" style="3" customWidth="1"/>
    <col min="2" max="15" width="6.85546875" style="3" customWidth="1"/>
    <col min="16" max="21" width="8.140625" style="3" customWidth="1"/>
    <col min="22" max="16384" width="8.85546875" style="3"/>
  </cols>
  <sheetData>
    <row r="1" spans="1:21" x14ac:dyDescent="0.25">
      <c r="A1" s="1" t="s">
        <v>28</v>
      </c>
    </row>
    <row r="2" spans="1:21" x14ac:dyDescent="0.25">
      <c r="A2" s="4" t="s">
        <v>64</v>
      </c>
      <c r="E2" s="53" t="s">
        <v>72</v>
      </c>
    </row>
    <row r="3" spans="1:21" s="78" customFormat="1" x14ac:dyDescent="0.25">
      <c r="A3" s="15"/>
      <c r="B3" s="69" t="s">
        <v>84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  <c r="P3" s="70" t="s">
        <v>31</v>
      </c>
      <c r="Q3" s="71"/>
      <c r="R3" s="71"/>
      <c r="S3" s="71"/>
      <c r="T3" s="71"/>
      <c r="U3" s="77"/>
    </row>
    <row r="4" spans="1:21" s="78" customFormat="1" x14ac:dyDescent="0.25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  <c r="O4" s="16" t="s">
        <v>13</v>
      </c>
      <c r="P4" s="79" t="s">
        <v>33</v>
      </c>
      <c r="Q4" s="79" t="s">
        <v>34</v>
      </c>
      <c r="R4" s="80" t="s">
        <v>35</v>
      </c>
      <c r="S4" s="79" t="s">
        <v>33</v>
      </c>
      <c r="T4" s="79" t="s">
        <v>34</v>
      </c>
      <c r="U4" s="80" t="s">
        <v>35</v>
      </c>
    </row>
    <row r="5" spans="1:21" s="78" customFormat="1" x14ac:dyDescent="0.25">
      <c r="A5" s="38" t="s">
        <v>78</v>
      </c>
      <c r="B5" s="21">
        <v>36872</v>
      </c>
      <c r="C5" s="21">
        <v>52503</v>
      </c>
      <c r="D5" s="21">
        <v>56483</v>
      </c>
      <c r="E5" s="21">
        <v>49724</v>
      </c>
      <c r="F5" s="21">
        <v>43617</v>
      </c>
      <c r="G5" s="21">
        <v>35423</v>
      </c>
      <c r="H5" s="21">
        <v>36771</v>
      </c>
      <c r="I5" s="21">
        <v>40499</v>
      </c>
      <c r="J5" s="21">
        <v>38927</v>
      </c>
      <c r="K5" s="21">
        <v>34913</v>
      </c>
      <c r="L5" s="21">
        <v>31855</v>
      </c>
      <c r="M5" s="21">
        <v>32749</v>
      </c>
      <c r="N5" s="21">
        <v>35122</v>
      </c>
      <c r="O5" s="21">
        <v>35853</v>
      </c>
      <c r="P5" s="74">
        <f t="shared" ref="P5:R8" si="0">M5-L5</f>
        <v>894</v>
      </c>
      <c r="Q5" s="74">
        <f t="shared" si="0"/>
        <v>2373</v>
      </c>
      <c r="R5" s="76">
        <f t="shared" si="0"/>
        <v>731</v>
      </c>
      <c r="S5" s="23">
        <f t="shared" ref="S5:U8" si="1">(M5-L5)/L5</f>
        <v>2.8064668026997332E-2</v>
      </c>
      <c r="T5" s="23">
        <f t="shared" si="1"/>
        <v>7.2460227793215065E-2</v>
      </c>
      <c r="U5" s="65">
        <f t="shared" si="1"/>
        <v>2.0813165537270088E-2</v>
      </c>
    </row>
    <row r="6" spans="1:21" s="78" customFormat="1" x14ac:dyDescent="0.25">
      <c r="A6" s="43" t="s">
        <v>88</v>
      </c>
      <c r="B6" s="21">
        <v>19683</v>
      </c>
      <c r="C6" s="21">
        <v>32793</v>
      </c>
      <c r="D6" s="21">
        <v>34170</v>
      </c>
      <c r="E6" s="21">
        <v>31975</v>
      </c>
      <c r="F6" s="21">
        <v>28306</v>
      </c>
      <c r="G6" s="21">
        <v>21681</v>
      </c>
      <c r="H6" s="21">
        <v>22165</v>
      </c>
      <c r="I6" s="21">
        <v>24550</v>
      </c>
      <c r="J6" s="21">
        <v>24425</v>
      </c>
      <c r="K6" s="21">
        <v>21961</v>
      </c>
      <c r="L6" s="21">
        <v>18505</v>
      </c>
      <c r="M6" s="21">
        <v>18332</v>
      </c>
      <c r="N6" s="21">
        <v>21077</v>
      </c>
      <c r="O6" s="21">
        <v>20360</v>
      </c>
      <c r="P6" s="74">
        <f t="shared" si="0"/>
        <v>-173</v>
      </c>
      <c r="Q6" s="74">
        <f t="shared" si="0"/>
        <v>2745</v>
      </c>
      <c r="R6" s="76">
        <f t="shared" si="0"/>
        <v>-717</v>
      </c>
      <c r="S6" s="23">
        <f t="shared" si="1"/>
        <v>-9.3488246419886518E-3</v>
      </c>
      <c r="T6" s="23">
        <f t="shared" si="1"/>
        <v>0.14973816277547458</v>
      </c>
      <c r="U6" s="65">
        <f t="shared" si="1"/>
        <v>-3.4018124021445176E-2</v>
      </c>
    </row>
    <row r="7" spans="1:21" s="78" customFormat="1" x14ac:dyDescent="0.25">
      <c r="A7" s="38" t="s">
        <v>100</v>
      </c>
      <c r="B7" s="21">
        <v>10297</v>
      </c>
      <c r="C7" s="21">
        <v>9576</v>
      </c>
      <c r="D7" s="21">
        <v>10645</v>
      </c>
      <c r="E7" s="21">
        <v>8164</v>
      </c>
      <c r="F7" s="21">
        <v>7239</v>
      </c>
      <c r="G7" s="21">
        <v>6476</v>
      </c>
      <c r="H7" s="21">
        <v>6337</v>
      </c>
      <c r="I7" s="21">
        <v>6250</v>
      </c>
      <c r="J7" s="21">
        <v>6845</v>
      </c>
      <c r="K7" s="21">
        <v>6761</v>
      </c>
      <c r="L7" s="21">
        <v>7585</v>
      </c>
      <c r="M7" s="21">
        <v>9072</v>
      </c>
      <c r="N7" s="21">
        <v>8216</v>
      </c>
      <c r="O7" s="21">
        <v>8775</v>
      </c>
      <c r="P7" s="74">
        <f t="shared" si="0"/>
        <v>1487</v>
      </c>
      <c r="Q7" s="74">
        <f t="shared" si="0"/>
        <v>-856</v>
      </c>
      <c r="R7" s="76">
        <f t="shared" si="0"/>
        <v>559</v>
      </c>
      <c r="S7" s="23">
        <f t="shared" si="1"/>
        <v>0.19604482531311801</v>
      </c>
      <c r="T7" s="23">
        <f t="shared" si="1"/>
        <v>-9.4356261022927684E-2</v>
      </c>
      <c r="U7" s="65">
        <f t="shared" si="1"/>
        <v>6.8037974683544306E-2</v>
      </c>
    </row>
    <row r="8" spans="1:21" s="78" customFormat="1" x14ac:dyDescent="0.25">
      <c r="A8" s="38" t="s">
        <v>85</v>
      </c>
      <c r="B8" s="21">
        <v>10286</v>
      </c>
      <c r="C8" s="21">
        <v>9549</v>
      </c>
      <c r="D8" s="21">
        <v>10599</v>
      </c>
      <c r="E8" s="21">
        <v>8113</v>
      </c>
      <c r="F8" s="21">
        <v>7138</v>
      </c>
      <c r="G8" s="21">
        <v>6476</v>
      </c>
      <c r="H8" s="21">
        <v>6322</v>
      </c>
      <c r="I8" s="21">
        <v>6246</v>
      </c>
      <c r="J8" s="21">
        <v>6734</v>
      </c>
      <c r="K8" s="21">
        <v>6678</v>
      </c>
      <c r="L8" s="21">
        <v>7521</v>
      </c>
      <c r="M8" s="21">
        <v>9050</v>
      </c>
      <c r="N8" s="21">
        <v>8162</v>
      </c>
      <c r="O8" s="21">
        <v>8751</v>
      </c>
      <c r="P8" s="74">
        <f t="shared" si="0"/>
        <v>1529</v>
      </c>
      <c r="Q8" s="74">
        <f t="shared" si="0"/>
        <v>-888</v>
      </c>
      <c r="R8" s="76">
        <f t="shared" si="0"/>
        <v>589</v>
      </c>
      <c r="S8" s="23">
        <f t="shared" si="1"/>
        <v>0.2032974338518814</v>
      </c>
      <c r="T8" s="23">
        <f t="shared" si="1"/>
        <v>-9.8121546961325967E-2</v>
      </c>
      <c r="U8" s="65">
        <f t="shared" si="1"/>
        <v>7.2163685371232536E-2</v>
      </c>
    </row>
    <row r="9" spans="1:21" s="78" customFormat="1" x14ac:dyDescent="0.25">
      <c r="A9" s="20" t="s">
        <v>107</v>
      </c>
      <c r="B9" s="21">
        <v>11</v>
      </c>
      <c r="C9" s="21">
        <v>27</v>
      </c>
      <c r="D9" s="21">
        <v>46</v>
      </c>
      <c r="E9" s="21">
        <v>51</v>
      </c>
      <c r="F9" s="21">
        <v>101</v>
      </c>
      <c r="G9" s="21">
        <v>0</v>
      </c>
      <c r="H9" s="21">
        <v>15</v>
      </c>
      <c r="I9" s="21">
        <v>4</v>
      </c>
      <c r="J9" s="21">
        <v>111</v>
      </c>
      <c r="K9" s="21">
        <v>83</v>
      </c>
      <c r="L9" s="21">
        <v>64</v>
      </c>
      <c r="M9" s="21">
        <v>22</v>
      </c>
      <c r="N9" s="21">
        <v>54</v>
      </c>
      <c r="O9" s="21">
        <v>24</v>
      </c>
      <c r="P9" s="74">
        <f t="shared" ref="P9:P12" si="2">M9-L9</f>
        <v>-42</v>
      </c>
      <c r="Q9" s="74">
        <f t="shared" ref="Q9:Q12" si="3">N9-M9</f>
        <v>32</v>
      </c>
      <c r="R9" s="76">
        <f t="shared" ref="R9:R12" si="4">O9-N9</f>
        <v>-30</v>
      </c>
      <c r="S9" s="23">
        <f t="shared" ref="S9:S12" si="5">(M9-L9)/L9</f>
        <v>-0.65625</v>
      </c>
      <c r="T9" s="23">
        <f t="shared" ref="T9:T12" si="6">(N9-M9)/M9</f>
        <v>1.4545454545454546</v>
      </c>
      <c r="U9" s="65">
        <f t="shared" ref="U9:U12" si="7">(O9-N9)/N9</f>
        <v>-0.55555555555555558</v>
      </c>
    </row>
    <row r="10" spans="1:21" s="78" customFormat="1" x14ac:dyDescent="0.25">
      <c r="A10" s="38" t="s">
        <v>103</v>
      </c>
      <c r="B10" s="21">
        <v>1368</v>
      </c>
      <c r="C10" s="21">
        <v>2032</v>
      </c>
      <c r="D10" s="21">
        <v>2128</v>
      </c>
      <c r="E10" s="21">
        <v>1691</v>
      </c>
      <c r="F10" s="21">
        <v>1413</v>
      </c>
      <c r="G10" s="21">
        <v>1594</v>
      </c>
      <c r="H10" s="21">
        <v>1544</v>
      </c>
      <c r="I10" s="21">
        <v>2255</v>
      </c>
      <c r="J10" s="21">
        <v>1913</v>
      </c>
      <c r="K10" s="21">
        <v>1920</v>
      </c>
      <c r="L10" s="21">
        <v>1603</v>
      </c>
      <c r="M10" s="21">
        <v>1599</v>
      </c>
      <c r="N10" s="21">
        <v>1394</v>
      </c>
      <c r="O10" s="21">
        <v>1687</v>
      </c>
      <c r="P10" s="74">
        <f t="shared" si="2"/>
        <v>-4</v>
      </c>
      <c r="Q10" s="74">
        <f t="shared" si="3"/>
        <v>-205</v>
      </c>
      <c r="R10" s="76">
        <f t="shared" si="4"/>
        <v>293</v>
      </c>
      <c r="S10" s="23">
        <f t="shared" si="5"/>
        <v>-2.495321272613849E-3</v>
      </c>
      <c r="T10" s="23">
        <f t="shared" si="6"/>
        <v>-0.12820512820512819</v>
      </c>
      <c r="U10" s="65">
        <f t="shared" si="7"/>
        <v>0.21018651362984217</v>
      </c>
    </row>
    <row r="11" spans="1:21" s="78" customFormat="1" x14ac:dyDescent="0.25">
      <c r="A11" s="38" t="s">
        <v>86</v>
      </c>
      <c r="B11" s="21">
        <v>1303</v>
      </c>
      <c r="C11" s="21">
        <v>2016</v>
      </c>
      <c r="D11" s="21">
        <v>1629</v>
      </c>
      <c r="E11" s="21">
        <v>1624</v>
      </c>
      <c r="F11" s="21">
        <v>1370</v>
      </c>
      <c r="G11" s="21">
        <v>1558</v>
      </c>
      <c r="H11" s="21">
        <v>1534</v>
      </c>
      <c r="I11" s="21">
        <v>2191</v>
      </c>
      <c r="J11" s="21">
        <v>1866</v>
      </c>
      <c r="K11" s="21">
        <v>1868</v>
      </c>
      <c r="L11" s="21">
        <v>1576</v>
      </c>
      <c r="M11" s="21">
        <v>1590</v>
      </c>
      <c r="N11" s="21">
        <v>1327</v>
      </c>
      <c r="O11" s="21">
        <v>1642</v>
      </c>
      <c r="P11" s="74">
        <f t="shared" si="2"/>
        <v>14</v>
      </c>
      <c r="Q11" s="74">
        <f t="shared" si="3"/>
        <v>-263</v>
      </c>
      <c r="R11" s="76">
        <f t="shared" si="4"/>
        <v>315</v>
      </c>
      <c r="S11" s="23">
        <f t="shared" si="5"/>
        <v>8.8832487309644676E-3</v>
      </c>
      <c r="T11" s="23">
        <f t="shared" si="6"/>
        <v>-0.16540880503144653</v>
      </c>
      <c r="U11" s="65">
        <f t="shared" si="7"/>
        <v>0.23737754333082139</v>
      </c>
    </row>
    <row r="12" spans="1:21" s="78" customFormat="1" x14ac:dyDescent="0.25">
      <c r="A12" s="20" t="s">
        <v>108</v>
      </c>
      <c r="B12" s="21">
        <v>65</v>
      </c>
      <c r="C12" s="21">
        <v>16</v>
      </c>
      <c r="D12" s="21">
        <v>499</v>
      </c>
      <c r="E12" s="21">
        <v>67</v>
      </c>
      <c r="F12" s="21">
        <v>43</v>
      </c>
      <c r="G12" s="21">
        <v>36</v>
      </c>
      <c r="H12" s="21">
        <v>10</v>
      </c>
      <c r="I12" s="21">
        <v>64</v>
      </c>
      <c r="J12" s="21">
        <v>47</v>
      </c>
      <c r="K12" s="21">
        <v>52</v>
      </c>
      <c r="L12" s="21">
        <v>27</v>
      </c>
      <c r="M12" s="21">
        <v>9</v>
      </c>
      <c r="N12" s="21">
        <v>67</v>
      </c>
      <c r="O12" s="21">
        <v>45</v>
      </c>
      <c r="P12" s="74">
        <f t="shared" si="2"/>
        <v>-18</v>
      </c>
      <c r="Q12" s="74">
        <f t="shared" si="3"/>
        <v>58</v>
      </c>
      <c r="R12" s="76">
        <f t="shared" si="4"/>
        <v>-22</v>
      </c>
      <c r="S12" s="23">
        <f t="shared" si="5"/>
        <v>-0.66666666666666663</v>
      </c>
      <c r="T12" s="23">
        <f t="shared" si="6"/>
        <v>6.4444444444444446</v>
      </c>
      <c r="U12" s="65">
        <f t="shared" si="7"/>
        <v>-0.32835820895522388</v>
      </c>
    </row>
    <row r="13" spans="1:21" s="78" customFormat="1" x14ac:dyDescent="0.25">
      <c r="A13" s="38" t="s">
        <v>102</v>
      </c>
      <c r="B13" s="21">
        <v>822</v>
      </c>
      <c r="C13" s="21">
        <v>1384</v>
      </c>
      <c r="D13" s="21">
        <v>1067</v>
      </c>
      <c r="E13" s="21">
        <v>1897</v>
      </c>
      <c r="F13" s="21">
        <v>2722</v>
      </c>
      <c r="G13" s="21">
        <v>2018</v>
      </c>
      <c r="H13" s="21">
        <v>2716</v>
      </c>
      <c r="I13" s="21">
        <v>2415</v>
      </c>
      <c r="J13" s="21">
        <v>1801</v>
      </c>
      <c r="K13" s="21">
        <v>1190</v>
      </c>
      <c r="L13" s="21">
        <v>1204</v>
      </c>
      <c r="M13" s="21">
        <v>1103</v>
      </c>
      <c r="N13" s="21">
        <v>1224</v>
      </c>
      <c r="O13" s="21">
        <v>1420</v>
      </c>
      <c r="P13" s="74">
        <f t="shared" ref="P13:P25" si="8">M13-L13</f>
        <v>-101</v>
      </c>
      <c r="Q13" s="74">
        <f t="shared" ref="Q13:Q25" si="9">N13-M13</f>
        <v>121</v>
      </c>
      <c r="R13" s="76">
        <f t="shared" ref="R13:R25" si="10">O13-N13</f>
        <v>196</v>
      </c>
      <c r="S13" s="23">
        <f t="shared" ref="S13:S25" si="11">(M13-L13)/L13</f>
        <v>-8.3887043189368765E-2</v>
      </c>
      <c r="T13" s="23">
        <f t="shared" ref="T13:T25" si="12">(N13-M13)/M13</f>
        <v>0.10970081595648232</v>
      </c>
      <c r="U13" s="65">
        <f t="shared" ref="U13:U25" si="13">(O13-N13)/N13</f>
        <v>0.16013071895424835</v>
      </c>
    </row>
    <row r="14" spans="1:21" s="78" customFormat="1" x14ac:dyDescent="0.25">
      <c r="A14" s="43" t="s">
        <v>87</v>
      </c>
      <c r="B14" s="21">
        <v>1713</v>
      </c>
      <c r="C14" s="21">
        <v>3183</v>
      </c>
      <c r="D14" s="21">
        <v>4414</v>
      </c>
      <c r="E14" s="21">
        <v>3054</v>
      </c>
      <c r="F14" s="21">
        <v>1285</v>
      </c>
      <c r="G14" s="21">
        <v>703</v>
      </c>
      <c r="H14" s="21">
        <v>453</v>
      </c>
      <c r="I14" s="21">
        <v>721</v>
      </c>
      <c r="J14" s="21">
        <v>785</v>
      </c>
      <c r="K14" s="21">
        <v>519</v>
      </c>
      <c r="L14" s="21">
        <v>382</v>
      </c>
      <c r="M14" s="21">
        <v>521</v>
      </c>
      <c r="N14" s="21">
        <v>515</v>
      </c>
      <c r="O14" s="21">
        <v>917</v>
      </c>
      <c r="P14" s="74">
        <f t="shared" si="8"/>
        <v>139</v>
      </c>
      <c r="Q14" s="74">
        <f t="shared" si="9"/>
        <v>-6</v>
      </c>
      <c r="R14" s="76">
        <f t="shared" si="10"/>
        <v>402</v>
      </c>
      <c r="S14" s="23">
        <f t="shared" si="11"/>
        <v>0.36387434554973824</v>
      </c>
      <c r="T14" s="23">
        <f t="shared" si="12"/>
        <v>-1.1516314779270634E-2</v>
      </c>
      <c r="U14" s="65">
        <f t="shared" si="13"/>
        <v>0.78058252427184471</v>
      </c>
    </row>
    <row r="15" spans="1:21" s="78" customFormat="1" x14ac:dyDescent="0.25">
      <c r="A15" s="38" t="s">
        <v>104</v>
      </c>
      <c r="B15" s="21">
        <v>751</v>
      </c>
      <c r="C15" s="21">
        <v>1116</v>
      </c>
      <c r="D15" s="21">
        <v>858</v>
      </c>
      <c r="E15" s="21">
        <v>1121</v>
      </c>
      <c r="F15" s="21">
        <v>950</v>
      </c>
      <c r="G15" s="21">
        <v>753</v>
      </c>
      <c r="H15" s="21">
        <v>1422</v>
      </c>
      <c r="I15" s="21">
        <v>1728</v>
      </c>
      <c r="J15" s="21">
        <v>793</v>
      </c>
      <c r="K15" s="21">
        <v>527</v>
      </c>
      <c r="L15" s="21">
        <v>410</v>
      </c>
      <c r="M15" s="21">
        <v>456</v>
      </c>
      <c r="N15" s="21">
        <v>519</v>
      </c>
      <c r="O15" s="21">
        <v>811</v>
      </c>
      <c r="P15" s="74">
        <f t="shared" si="8"/>
        <v>46</v>
      </c>
      <c r="Q15" s="74">
        <f t="shared" si="9"/>
        <v>63</v>
      </c>
      <c r="R15" s="76">
        <f t="shared" si="10"/>
        <v>292</v>
      </c>
      <c r="S15" s="23">
        <f t="shared" si="11"/>
        <v>0.11219512195121951</v>
      </c>
      <c r="T15" s="23">
        <f t="shared" si="12"/>
        <v>0.13815789473684212</v>
      </c>
      <c r="U15" s="65">
        <f t="shared" si="13"/>
        <v>0.56262042389210021</v>
      </c>
    </row>
    <row r="16" spans="1:21" s="78" customFormat="1" x14ac:dyDescent="0.25">
      <c r="A16" s="38" t="s">
        <v>94</v>
      </c>
      <c r="B16" s="21">
        <v>344</v>
      </c>
      <c r="C16" s="21">
        <v>314</v>
      </c>
      <c r="D16" s="21">
        <v>642</v>
      </c>
      <c r="E16" s="21">
        <v>522</v>
      </c>
      <c r="F16" s="21">
        <v>596</v>
      </c>
      <c r="G16" s="21">
        <v>487</v>
      </c>
      <c r="H16" s="21">
        <v>973</v>
      </c>
      <c r="I16" s="21">
        <v>1243</v>
      </c>
      <c r="J16" s="21">
        <v>828</v>
      </c>
      <c r="K16" s="21">
        <v>772</v>
      </c>
      <c r="L16" s="21">
        <v>780</v>
      </c>
      <c r="M16" s="21">
        <v>785</v>
      </c>
      <c r="N16" s="21">
        <v>871</v>
      </c>
      <c r="O16" s="21">
        <v>452</v>
      </c>
      <c r="P16" s="74">
        <f t="shared" si="8"/>
        <v>5</v>
      </c>
      <c r="Q16" s="74">
        <f t="shared" si="9"/>
        <v>86</v>
      </c>
      <c r="R16" s="76">
        <f t="shared" si="10"/>
        <v>-419</v>
      </c>
      <c r="S16" s="23">
        <f t="shared" si="11"/>
        <v>6.41025641025641E-3</v>
      </c>
      <c r="T16" s="23">
        <f t="shared" si="12"/>
        <v>0.10955414012738854</v>
      </c>
      <c r="U16" s="65">
        <f t="shared" si="13"/>
        <v>-0.48105625717566014</v>
      </c>
    </row>
    <row r="17" spans="1:21" s="78" customFormat="1" x14ac:dyDescent="0.25">
      <c r="A17" s="38" t="s">
        <v>105</v>
      </c>
      <c r="B17" s="21">
        <v>203</v>
      </c>
      <c r="C17" s="21">
        <v>187</v>
      </c>
      <c r="D17" s="21">
        <v>121</v>
      </c>
      <c r="E17" s="21">
        <v>346</v>
      </c>
      <c r="F17" s="21">
        <v>195</v>
      </c>
      <c r="G17" s="21">
        <v>282</v>
      </c>
      <c r="H17" s="21">
        <v>134</v>
      </c>
      <c r="I17" s="21">
        <v>208</v>
      </c>
      <c r="J17" s="21">
        <v>297</v>
      </c>
      <c r="K17" s="21">
        <v>197</v>
      </c>
      <c r="L17" s="21">
        <v>102</v>
      </c>
      <c r="M17" s="21">
        <v>133</v>
      </c>
      <c r="N17" s="21">
        <v>334</v>
      </c>
      <c r="O17" s="21">
        <v>372</v>
      </c>
      <c r="P17" s="74">
        <f t="shared" si="8"/>
        <v>31</v>
      </c>
      <c r="Q17" s="74">
        <f t="shared" si="9"/>
        <v>201</v>
      </c>
      <c r="R17" s="76">
        <f t="shared" si="10"/>
        <v>38</v>
      </c>
      <c r="S17" s="23">
        <f t="shared" si="11"/>
        <v>0.30392156862745096</v>
      </c>
      <c r="T17" s="23">
        <f t="shared" si="12"/>
        <v>1.5112781954887218</v>
      </c>
      <c r="U17" s="65">
        <f t="shared" si="13"/>
        <v>0.11377245508982035</v>
      </c>
    </row>
    <row r="18" spans="1:21" s="78" customFormat="1" x14ac:dyDescent="0.25">
      <c r="A18" s="38" t="s">
        <v>106</v>
      </c>
      <c r="B18" s="21">
        <v>481</v>
      </c>
      <c r="C18" s="21">
        <v>60</v>
      </c>
      <c r="D18" s="21">
        <v>240</v>
      </c>
      <c r="E18" s="21">
        <v>80</v>
      </c>
      <c r="F18" s="21">
        <v>104</v>
      </c>
      <c r="G18" s="21">
        <v>99</v>
      </c>
      <c r="H18" s="21">
        <v>59</v>
      </c>
      <c r="I18" s="21">
        <v>52</v>
      </c>
      <c r="J18" s="21">
        <v>27</v>
      </c>
      <c r="K18" s="21">
        <v>20</v>
      </c>
      <c r="L18" s="21">
        <v>19</v>
      </c>
      <c r="M18" s="21">
        <v>32</v>
      </c>
      <c r="N18" s="21">
        <v>232</v>
      </c>
      <c r="O18" s="21">
        <v>344</v>
      </c>
      <c r="P18" s="74">
        <f t="shared" si="8"/>
        <v>13</v>
      </c>
      <c r="Q18" s="74">
        <f t="shared" si="9"/>
        <v>200</v>
      </c>
      <c r="R18" s="76">
        <f t="shared" si="10"/>
        <v>112</v>
      </c>
      <c r="S18" s="23">
        <f t="shared" si="11"/>
        <v>0.68421052631578949</v>
      </c>
      <c r="T18" s="23">
        <f t="shared" si="12"/>
        <v>6.25</v>
      </c>
      <c r="U18" s="65">
        <f t="shared" si="13"/>
        <v>0.48275862068965519</v>
      </c>
    </row>
    <row r="19" spans="1:21" s="78" customFormat="1" x14ac:dyDescent="0.25">
      <c r="A19" s="38" t="s">
        <v>97</v>
      </c>
      <c r="B19" s="21">
        <v>651</v>
      </c>
      <c r="C19" s="21">
        <v>798</v>
      </c>
      <c r="D19" s="21">
        <v>1388</v>
      </c>
      <c r="E19" s="21">
        <v>631</v>
      </c>
      <c r="F19" s="21">
        <v>509</v>
      </c>
      <c r="G19" s="21">
        <v>982</v>
      </c>
      <c r="H19" s="21">
        <v>545</v>
      </c>
      <c r="I19" s="21">
        <v>620</v>
      </c>
      <c r="J19" s="21">
        <v>610</v>
      </c>
      <c r="K19" s="21">
        <v>759</v>
      </c>
      <c r="L19" s="21">
        <v>603</v>
      </c>
      <c r="M19" s="21">
        <v>298</v>
      </c>
      <c r="N19" s="21">
        <v>449</v>
      </c>
      <c r="O19" s="21">
        <v>330</v>
      </c>
      <c r="P19" s="74">
        <f t="shared" si="8"/>
        <v>-305</v>
      </c>
      <c r="Q19" s="74">
        <f t="shared" si="9"/>
        <v>151</v>
      </c>
      <c r="R19" s="76">
        <f t="shared" si="10"/>
        <v>-119</v>
      </c>
      <c r="S19" s="23">
        <f t="shared" si="11"/>
        <v>-0.50580431177446106</v>
      </c>
      <c r="T19" s="23">
        <f t="shared" si="12"/>
        <v>0.50671140939597314</v>
      </c>
      <c r="U19" s="65">
        <f t="shared" si="13"/>
        <v>-0.26503340757238308</v>
      </c>
    </row>
    <row r="20" spans="1:21" s="78" customFormat="1" x14ac:dyDescent="0.25">
      <c r="A20" s="38" t="s">
        <v>98</v>
      </c>
      <c r="B20" s="21">
        <v>277</v>
      </c>
      <c r="C20" s="21">
        <v>665</v>
      </c>
      <c r="D20" s="21">
        <v>525</v>
      </c>
      <c r="E20" s="21">
        <v>109</v>
      </c>
      <c r="F20" s="21">
        <v>187</v>
      </c>
      <c r="G20" s="21">
        <v>176</v>
      </c>
      <c r="H20" s="21">
        <v>246</v>
      </c>
      <c r="I20" s="21">
        <v>302</v>
      </c>
      <c r="J20" s="21">
        <v>257</v>
      </c>
      <c r="K20" s="21">
        <v>238</v>
      </c>
      <c r="L20" s="21">
        <v>467</v>
      </c>
      <c r="M20" s="21">
        <v>312</v>
      </c>
      <c r="N20" s="21">
        <v>163</v>
      </c>
      <c r="O20" s="21">
        <v>196</v>
      </c>
      <c r="P20" s="74">
        <f t="shared" si="8"/>
        <v>-155</v>
      </c>
      <c r="Q20" s="74">
        <f t="shared" si="9"/>
        <v>-149</v>
      </c>
      <c r="R20" s="76">
        <f t="shared" si="10"/>
        <v>33</v>
      </c>
      <c r="S20" s="23">
        <f t="shared" si="11"/>
        <v>-0.33190578158458245</v>
      </c>
      <c r="T20" s="23">
        <f t="shared" si="12"/>
        <v>-0.47756410256410259</v>
      </c>
      <c r="U20" s="65">
        <f t="shared" si="13"/>
        <v>0.20245398773006135</v>
      </c>
    </row>
    <row r="21" spans="1:21" s="78" customFormat="1" x14ac:dyDescent="0.25">
      <c r="A21" s="38" t="s">
        <v>95</v>
      </c>
      <c r="B21" s="21">
        <v>23</v>
      </c>
      <c r="C21" s="21">
        <v>57</v>
      </c>
      <c r="D21" s="21">
        <v>12</v>
      </c>
      <c r="E21" s="21">
        <v>3</v>
      </c>
      <c r="F21" s="21">
        <v>4</v>
      </c>
      <c r="G21" s="21">
        <v>48</v>
      </c>
      <c r="H21" s="21">
        <v>52</v>
      </c>
      <c r="I21" s="21">
        <v>62</v>
      </c>
      <c r="J21" s="21">
        <v>22</v>
      </c>
      <c r="K21" s="21">
        <v>16</v>
      </c>
      <c r="L21" s="21">
        <v>74</v>
      </c>
      <c r="M21" s="21">
        <v>46</v>
      </c>
      <c r="N21" s="21">
        <v>41</v>
      </c>
      <c r="O21" s="21">
        <v>65</v>
      </c>
      <c r="P21" s="74">
        <f t="shared" si="8"/>
        <v>-28</v>
      </c>
      <c r="Q21" s="74">
        <f t="shared" si="9"/>
        <v>-5</v>
      </c>
      <c r="R21" s="76">
        <f t="shared" si="10"/>
        <v>24</v>
      </c>
      <c r="S21" s="23">
        <f t="shared" si="11"/>
        <v>-0.3783783783783784</v>
      </c>
      <c r="T21" s="23">
        <f t="shared" si="12"/>
        <v>-0.10869565217391304</v>
      </c>
      <c r="U21" s="65">
        <f t="shared" si="13"/>
        <v>0.58536585365853655</v>
      </c>
    </row>
    <row r="22" spans="1:21" s="78" customFormat="1" x14ac:dyDescent="0.25">
      <c r="A22" s="38" t="s">
        <v>93</v>
      </c>
      <c r="B22" s="21">
        <v>44</v>
      </c>
      <c r="C22" s="21">
        <v>99</v>
      </c>
      <c r="D22" s="21">
        <v>147</v>
      </c>
      <c r="E22" s="21">
        <v>46</v>
      </c>
      <c r="F22" s="21">
        <v>53</v>
      </c>
      <c r="G22" s="21">
        <v>50</v>
      </c>
      <c r="H22" s="21">
        <v>54</v>
      </c>
      <c r="I22" s="21">
        <v>28</v>
      </c>
      <c r="J22" s="21">
        <v>162</v>
      </c>
      <c r="K22" s="21">
        <v>11</v>
      </c>
      <c r="L22" s="21">
        <v>23</v>
      </c>
      <c r="M22" s="21">
        <v>23</v>
      </c>
      <c r="N22" s="21">
        <v>22</v>
      </c>
      <c r="O22" s="21">
        <v>46</v>
      </c>
      <c r="P22" s="74">
        <f t="shared" si="8"/>
        <v>0</v>
      </c>
      <c r="Q22" s="74">
        <f t="shared" si="9"/>
        <v>-1</v>
      </c>
      <c r="R22" s="76">
        <f t="shared" si="10"/>
        <v>24</v>
      </c>
      <c r="S22" s="23">
        <f t="shared" si="11"/>
        <v>0</v>
      </c>
      <c r="T22" s="23">
        <f t="shared" si="12"/>
        <v>-4.3478260869565216E-2</v>
      </c>
      <c r="U22" s="65">
        <f t="shared" si="13"/>
        <v>1.0909090909090908</v>
      </c>
    </row>
    <row r="23" spans="1:21" s="78" customFormat="1" x14ac:dyDescent="0.25">
      <c r="A23" s="38" t="s">
        <v>99</v>
      </c>
      <c r="B23" s="21">
        <v>61</v>
      </c>
      <c r="C23" s="21">
        <v>27</v>
      </c>
      <c r="D23" s="21">
        <v>50</v>
      </c>
      <c r="E23" s="21">
        <v>4</v>
      </c>
      <c r="F23" s="21">
        <v>4</v>
      </c>
      <c r="G23" s="21">
        <v>18</v>
      </c>
      <c r="H23" s="21">
        <v>30</v>
      </c>
      <c r="I23" s="21">
        <v>4</v>
      </c>
      <c r="J23" s="21">
        <v>66</v>
      </c>
      <c r="K23" s="21">
        <v>7</v>
      </c>
      <c r="L23" s="21">
        <v>61</v>
      </c>
      <c r="M23" s="21">
        <v>30</v>
      </c>
      <c r="N23" s="21">
        <v>30</v>
      </c>
      <c r="O23" s="21">
        <v>43</v>
      </c>
      <c r="P23" s="74">
        <f t="shared" si="8"/>
        <v>-31</v>
      </c>
      <c r="Q23" s="74">
        <f t="shared" si="9"/>
        <v>0</v>
      </c>
      <c r="R23" s="76">
        <f t="shared" si="10"/>
        <v>13</v>
      </c>
      <c r="S23" s="23">
        <f t="shared" si="11"/>
        <v>-0.50819672131147542</v>
      </c>
      <c r="T23" s="23">
        <f t="shared" si="12"/>
        <v>0</v>
      </c>
      <c r="U23" s="65">
        <f t="shared" si="13"/>
        <v>0.43333333333333335</v>
      </c>
    </row>
    <row r="24" spans="1:21" s="78" customFormat="1" x14ac:dyDescent="0.25">
      <c r="A24" s="38" t="s">
        <v>101</v>
      </c>
      <c r="B24" s="21">
        <v>71</v>
      </c>
      <c r="C24" s="21">
        <v>74</v>
      </c>
      <c r="D24" s="21">
        <v>14</v>
      </c>
      <c r="E24" s="21">
        <v>9</v>
      </c>
      <c r="F24" s="21">
        <v>13</v>
      </c>
      <c r="G24" s="21">
        <v>27</v>
      </c>
      <c r="H24" s="21">
        <v>15</v>
      </c>
      <c r="I24" s="21">
        <v>6</v>
      </c>
      <c r="J24" s="21">
        <v>16</v>
      </c>
      <c r="K24" s="21">
        <v>6</v>
      </c>
      <c r="L24" s="21">
        <v>16</v>
      </c>
      <c r="M24" s="21">
        <v>3</v>
      </c>
      <c r="N24" s="21">
        <v>1</v>
      </c>
      <c r="O24" s="21">
        <v>18</v>
      </c>
      <c r="P24" s="74">
        <f t="shared" si="8"/>
        <v>-13</v>
      </c>
      <c r="Q24" s="74">
        <f t="shared" si="9"/>
        <v>-2</v>
      </c>
      <c r="R24" s="76">
        <f t="shared" si="10"/>
        <v>17</v>
      </c>
      <c r="S24" s="23">
        <f t="shared" si="11"/>
        <v>-0.8125</v>
      </c>
      <c r="T24" s="23">
        <f t="shared" si="12"/>
        <v>-0.66666666666666663</v>
      </c>
      <c r="U24" s="65">
        <f t="shared" si="13"/>
        <v>17</v>
      </c>
    </row>
    <row r="25" spans="1:21" s="78" customFormat="1" x14ac:dyDescent="0.25">
      <c r="A25" s="38" t="s">
        <v>96</v>
      </c>
      <c r="B25" s="21">
        <v>83</v>
      </c>
      <c r="C25" s="21">
        <v>138</v>
      </c>
      <c r="D25" s="21">
        <v>62</v>
      </c>
      <c r="E25" s="21">
        <v>72</v>
      </c>
      <c r="F25" s="21">
        <v>37</v>
      </c>
      <c r="G25" s="21">
        <v>29</v>
      </c>
      <c r="H25" s="21">
        <v>26</v>
      </c>
      <c r="I25" s="21">
        <v>55</v>
      </c>
      <c r="J25" s="21">
        <v>80</v>
      </c>
      <c r="K25" s="21">
        <v>9</v>
      </c>
      <c r="L25" s="21">
        <v>21</v>
      </c>
      <c r="M25" s="21">
        <v>4</v>
      </c>
      <c r="N25" s="21">
        <v>34</v>
      </c>
      <c r="O25" s="21">
        <v>17</v>
      </c>
      <c r="P25" s="74">
        <f t="shared" si="8"/>
        <v>-17</v>
      </c>
      <c r="Q25" s="74">
        <f t="shared" si="9"/>
        <v>30</v>
      </c>
      <c r="R25" s="76">
        <f t="shared" si="10"/>
        <v>-17</v>
      </c>
      <c r="S25" s="23">
        <f t="shared" si="11"/>
        <v>-0.80952380952380953</v>
      </c>
      <c r="T25" s="23">
        <f t="shared" si="12"/>
        <v>7.5</v>
      </c>
      <c r="U25" s="65">
        <f t="shared" si="13"/>
        <v>-0.5</v>
      </c>
    </row>
    <row r="27" spans="1:21" x14ac:dyDescent="0.25">
      <c r="A27" s="15"/>
      <c r="B27" s="25" t="s">
        <v>89</v>
      </c>
      <c r="C27" s="25" t="s">
        <v>89</v>
      </c>
      <c r="D27" s="25" t="s">
        <v>89</v>
      </c>
      <c r="E27" s="25" t="s">
        <v>90</v>
      </c>
      <c r="F27" s="25" t="s">
        <v>90</v>
      </c>
      <c r="G27" s="25" t="s">
        <v>90</v>
      </c>
      <c r="H27" s="25" t="s">
        <v>91</v>
      </c>
      <c r="I27" s="25" t="s">
        <v>91</v>
      </c>
      <c r="J27" s="25" t="s">
        <v>91</v>
      </c>
      <c r="K27" s="25" t="s">
        <v>92</v>
      </c>
      <c r="L27" s="25" t="s">
        <v>92</v>
      </c>
      <c r="M27" s="25" t="s">
        <v>92</v>
      </c>
      <c r="N27" s="87" t="s">
        <v>109</v>
      </c>
      <c r="O27" s="81"/>
      <c r="P27" s="81"/>
      <c r="Q27" s="82"/>
      <c r="R27" s="87" t="s">
        <v>109</v>
      </c>
      <c r="S27" s="82"/>
      <c r="T27" s="82"/>
      <c r="U27" s="83"/>
    </row>
    <row r="28" spans="1:21" x14ac:dyDescent="0.25">
      <c r="A28" s="15"/>
      <c r="B28" s="16" t="s">
        <v>74</v>
      </c>
      <c r="C28" s="16" t="s">
        <v>74</v>
      </c>
      <c r="D28" s="16" t="s">
        <v>74</v>
      </c>
      <c r="E28" s="16" t="s">
        <v>75</v>
      </c>
      <c r="F28" s="16" t="s">
        <v>75</v>
      </c>
      <c r="G28" s="16" t="s">
        <v>75</v>
      </c>
      <c r="H28" s="16" t="s">
        <v>76</v>
      </c>
      <c r="I28" s="16" t="s">
        <v>76</v>
      </c>
      <c r="J28" s="16" t="s">
        <v>76</v>
      </c>
      <c r="K28" s="16" t="s">
        <v>77</v>
      </c>
      <c r="L28" s="16" t="s">
        <v>77</v>
      </c>
      <c r="M28" s="16" t="s">
        <v>77</v>
      </c>
      <c r="N28" s="84" t="s">
        <v>89</v>
      </c>
      <c r="O28" s="84" t="s">
        <v>90</v>
      </c>
      <c r="P28" s="85" t="s">
        <v>91</v>
      </c>
      <c r="Q28" s="86" t="s">
        <v>92</v>
      </c>
      <c r="R28" s="84" t="s">
        <v>89</v>
      </c>
      <c r="S28" s="84" t="s">
        <v>90</v>
      </c>
      <c r="T28" s="85" t="s">
        <v>91</v>
      </c>
      <c r="U28" s="86" t="s">
        <v>92</v>
      </c>
    </row>
    <row r="29" spans="1:21" x14ac:dyDescent="0.25">
      <c r="A29" s="15"/>
      <c r="B29" s="16" t="s">
        <v>11</v>
      </c>
      <c r="C29" s="16" t="s">
        <v>12</v>
      </c>
      <c r="D29" s="16" t="s">
        <v>13</v>
      </c>
      <c r="E29" s="16" t="s">
        <v>11</v>
      </c>
      <c r="F29" s="16" t="s">
        <v>12</v>
      </c>
      <c r="G29" s="16" t="s">
        <v>13</v>
      </c>
      <c r="H29" s="16" t="s">
        <v>11</v>
      </c>
      <c r="I29" s="16" t="s">
        <v>12</v>
      </c>
      <c r="J29" s="16" t="s">
        <v>13</v>
      </c>
      <c r="K29" s="16" t="s">
        <v>11</v>
      </c>
      <c r="L29" s="16" t="s">
        <v>12</v>
      </c>
      <c r="M29" s="16" t="s">
        <v>13</v>
      </c>
      <c r="N29" s="20" t="s">
        <v>74</v>
      </c>
      <c r="O29" s="20" t="s">
        <v>75</v>
      </c>
      <c r="P29" s="20" t="s">
        <v>76</v>
      </c>
      <c r="Q29" s="20" t="s">
        <v>77</v>
      </c>
      <c r="R29" s="20" t="s">
        <v>74</v>
      </c>
      <c r="S29" s="20" t="s">
        <v>75</v>
      </c>
      <c r="T29" s="20" t="s">
        <v>76</v>
      </c>
      <c r="U29" s="20" t="s">
        <v>77</v>
      </c>
    </row>
    <row r="30" spans="1:21" x14ac:dyDescent="0.25">
      <c r="A30" s="38" t="s">
        <v>78</v>
      </c>
      <c r="B30" s="21">
        <v>6601</v>
      </c>
      <c r="C30" s="21">
        <v>6325</v>
      </c>
      <c r="D30" s="21">
        <v>6338</v>
      </c>
      <c r="E30" s="21">
        <v>6126</v>
      </c>
      <c r="F30" s="21">
        <v>6712</v>
      </c>
      <c r="G30" s="21">
        <v>7702</v>
      </c>
      <c r="H30" s="21">
        <v>9597</v>
      </c>
      <c r="I30" s="21">
        <v>10670</v>
      </c>
      <c r="J30" s="21">
        <v>9747</v>
      </c>
      <c r="K30" s="21">
        <v>10425</v>
      </c>
      <c r="L30" s="21">
        <v>11415</v>
      </c>
      <c r="M30" s="21">
        <v>12066</v>
      </c>
      <c r="N30" s="25">
        <f>D30-C30</f>
        <v>13</v>
      </c>
      <c r="O30" s="25">
        <f>G30-F30</f>
        <v>990</v>
      </c>
      <c r="P30" s="25">
        <f>J30-I30</f>
        <v>-923</v>
      </c>
      <c r="Q30" s="25">
        <f>M30-L30</f>
        <v>651</v>
      </c>
      <c r="R30" s="23">
        <f>(D30-C30)/C30</f>
        <v>2.0553359683794467E-3</v>
      </c>
      <c r="S30" s="23">
        <f>(G30-F30)/F30</f>
        <v>0.14749702026221692</v>
      </c>
      <c r="T30" s="23">
        <f>(J30-I30)/I30</f>
        <v>-8.6504217432052485E-2</v>
      </c>
      <c r="U30" s="23">
        <f>(M30-L30)/L30</f>
        <v>5.7030223390275955E-2</v>
      </c>
    </row>
    <row r="31" spans="1:21" x14ac:dyDescent="0.25">
      <c r="A31" s="43" t="s">
        <v>88</v>
      </c>
      <c r="B31" s="21">
        <v>3495</v>
      </c>
      <c r="C31" s="21">
        <v>4161</v>
      </c>
      <c r="D31" s="21">
        <v>3979</v>
      </c>
      <c r="E31" s="21">
        <v>4082</v>
      </c>
      <c r="F31" s="21">
        <v>4175</v>
      </c>
      <c r="G31" s="21">
        <v>4527</v>
      </c>
      <c r="H31" s="21">
        <v>5055</v>
      </c>
      <c r="I31" s="21">
        <v>6197</v>
      </c>
      <c r="J31" s="21">
        <v>5012</v>
      </c>
      <c r="K31" s="21">
        <v>5700</v>
      </c>
      <c r="L31" s="21">
        <v>6544</v>
      </c>
      <c r="M31" s="21">
        <v>6842</v>
      </c>
      <c r="N31" s="25">
        <f t="shared" ref="N31:N50" si="14">D31-C31</f>
        <v>-182</v>
      </c>
      <c r="O31" s="25">
        <f t="shared" ref="O31:O50" si="15">G31-F31</f>
        <v>352</v>
      </c>
      <c r="P31" s="25">
        <f t="shared" ref="P31:P50" si="16">J31-I31</f>
        <v>-1185</v>
      </c>
      <c r="Q31" s="25">
        <f t="shared" ref="Q31:Q50" si="17">M31-L31</f>
        <v>298</v>
      </c>
      <c r="R31" s="23">
        <f t="shared" ref="R31:R50" si="18">(D31-C31)/C31</f>
        <v>-4.3739485700552749E-2</v>
      </c>
      <c r="S31" s="23">
        <f t="shared" ref="S31:S50" si="19">(G31-F31)/F31</f>
        <v>8.4311377245508981E-2</v>
      </c>
      <c r="T31" s="23">
        <f t="shared" ref="T31:T50" si="20">(J31-I31)/I31</f>
        <v>-0.19122155881878328</v>
      </c>
      <c r="U31" s="23">
        <f t="shared" ref="U31:U50" si="21">(M31-L31)/L31</f>
        <v>4.5537897310513449E-2</v>
      </c>
    </row>
    <row r="32" spans="1:21" x14ac:dyDescent="0.25">
      <c r="A32" s="38" t="s">
        <v>100</v>
      </c>
      <c r="B32" s="21">
        <v>2329</v>
      </c>
      <c r="C32" s="21">
        <v>1537</v>
      </c>
      <c r="D32" s="21">
        <v>1487</v>
      </c>
      <c r="E32" s="21">
        <v>912</v>
      </c>
      <c r="F32" s="21">
        <v>1399</v>
      </c>
      <c r="G32" s="21">
        <v>2006</v>
      </c>
      <c r="H32" s="21">
        <v>2595</v>
      </c>
      <c r="I32" s="21">
        <v>2188</v>
      </c>
      <c r="J32" s="21">
        <v>2319</v>
      </c>
      <c r="K32" s="21">
        <v>3236</v>
      </c>
      <c r="L32" s="21">
        <v>3092</v>
      </c>
      <c r="M32" s="21">
        <v>2963</v>
      </c>
      <c r="N32" s="25">
        <f t="shared" si="14"/>
        <v>-50</v>
      </c>
      <c r="O32" s="25">
        <f t="shared" si="15"/>
        <v>607</v>
      </c>
      <c r="P32" s="25">
        <f t="shared" si="16"/>
        <v>131</v>
      </c>
      <c r="Q32" s="25">
        <f t="shared" si="17"/>
        <v>-129</v>
      </c>
      <c r="R32" s="23">
        <f t="shared" si="18"/>
        <v>-3.2530904359141181E-2</v>
      </c>
      <c r="S32" s="23">
        <f t="shared" si="19"/>
        <v>0.43388134381701216</v>
      </c>
      <c r="T32" s="23">
        <f t="shared" si="20"/>
        <v>5.9872029250457037E-2</v>
      </c>
      <c r="U32" s="23">
        <f t="shared" si="21"/>
        <v>-4.1720569210866754E-2</v>
      </c>
    </row>
    <row r="33" spans="1:21" x14ac:dyDescent="0.25">
      <c r="A33" s="38" t="s">
        <v>85</v>
      </c>
      <c r="B33" s="21">
        <v>2309</v>
      </c>
      <c r="C33" s="21">
        <v>1488</v>
      </c>
      <c r="D33" s="21">
        <v>1469</v>
      </c>
      <c r="E33" s="21">
        <v>912</v>
      </c>
      <c r="F33" s="21">
        <v>1396</v>
      </c>
      <c r="G33" s="21">
        <v>2002</v>
      </c>
      <c r="H33" s="21">
        <v>2595</v>
      </c>
      <c r="I33" s="21">
        <v>2188</v>
      </c>
      <c r="J33" s="21">
        <v>2319</v>
      </c>
      <c r="K33" s="21">
        <v>3234</v>
      </c>
      <c r="L33" s="21">
        <v>3090</v>
      </c>
      <c r="M33" s="21">
        <v>2961</v>
      </c>
      <c r="N33" s="25">
        <f t="shared" si="14"/>
        <v>-19</v>
      </c>
      <c r="O33" s="25">
        <f t="shared" si="15"/>
        <v>606</v>
      </c>
      <c r="P33" s="25">
        <f t="shared" si="16"/>
        <v>131</v>
      </c>
      <c r="Q33" s="25">
        <f t="shared" si="17"/>
        <v>-129</v>
      </c>
      <c r="R33" s="23">
        <f t="shared" si="18"/>
        <v>-1.2768817204301076E-2</v>
      </c>
      <c r="S33" s="23">
        <f t="shared" si="19"/>
        <v>0.43409742120343842</v>
      </c>
      <c r="T33" s="23">
        <f t="shared" si="20"/>
        <v>5.9872029250457037E-2</v>
      </c>
      <c r="U33" s="23">
        <f t="shared" si="21"/>
        <v>-4.1747572815533977E-2</v>
      </c>
    </row>
    <row r="34" spans="1:21" x14ac:dyDescent="0.25">
      <c r="A34" s="20" t="s">
        <v>107</v>
      </c>
      <c r="B34" s="21">
        <v>20</v>
      </c>
      <c r="C34" s="21">
        <v>49</v>
      </c>
      <c r="D34" s="21">
        <v>18</v>
      </c>
      <c r="E34" s="21">
        <v>0</v>
      </c>
      <c r="F34" s="21">
        <v>3</v>
      </c>
      <c r="G34" s="21">
        <v>4</v>
      </c>
      <c r="H34" s="21">
        <v>0</v>
      </c>
      <c r="I34" s="21">
        <v>0</v>
      </c>
      <c r="J34" s="21">
        <v>0</v>
      </c>
      <c r="K34" s="21">
        <v>2</v>
      </c>
      <c r="L34" s="21">
        <v>2</v>
      </c>
      <c r="M34" s="21">
        <v>2</v>
      </c>
      <c r="N34" s="25">
        <f t="shared" si="14"/>
        <v>-31</v>
      </c>
      <c r="O34" s="25">
        <f t="shared" si="15"/>
        <v>1</v>
      </c>
      <c r="P34" s="25">
        <f t="shared" si="16"/>
        <v>0</v>
      </c>
      <c r="Q34" s="25">
        <f t="shared" si="17"/>
        <v>0</v>
      </c>
      <c r="R34" s="23">
        <f t="shared" si="18"/>
        <v>-0.63265306122448983</v>
      </c>
      <c r="S34" s="23">
        <f t="shared" si="19"/>
        <v>0.33333333333333331</v>
      </c>
      <c r="T34" s="23" t="e">
        <f t="shared" si="20"/>
        <v>#DIV/0!</v>
      </c>
      <c r="U34" s="23">
        <f t="shared" si="21"/>
        <v>0</v>
      </c>
    </row>
    <row r="35" spans="1:21" x14ac:dyDescent="0.25">
      <c r="A35" s="38" t="s">
        <v>103</v>
      </c>
      <c r="B35" s="21">
        <v>282</v>
      </c>
      <c r="C35" s="21">
        <v>199</v>
      </c>
      <c r="D35" s="21">
        <v>248</v>
      </c>
      <c r="E35" s="21">
        <v>569</v>
      </c>
      <c r="F35" s="21">
        <v>325</v>
      </c>
      <c r="G35" s="21">
        <v>417</v>
      </c>
      <c r="H35" s="21">
        <v>390</v>
      </c>
      <c r="I35" s="21">
        <v>449</v>
      </c>
      <c r="J35" s="21">
        <v>534</v>
      </c>
      <c r="K35" s="21">
        <v>358</v>
      </c>
      <c r="L35" s="21">
        <v>421</v>
      </c>
      <c r="M35" s="21">
        <v>488</v>
      </c>
      <c r="N35" s="25">
        <f t="shared" si="14"/>
        <v>49</v>
      </c>
      <c r="O35" s="25">
        <f t="shared" si="15"/>
        <v>92</v>
      </c>
      <c r="P35" s="25">
        <f t="shared" si="16"/>
        <v>85</v>
      </c>
      <c r="Q35" s="25">
        <f t="shared" si="17"/>
        <v>67</v>
      </c>
      <c r="R35" s="23">
        <f t="shared" si="18"/>
        <v>0.24623115577889448</v>
      </c>
      <c r="S35" s="23">
        <f t="shared" si="19"/>
        <v>0.28307692307692306</v>
      </c>
      <c r="T35" s="23">
        <f t="shared" si="20"/>
        <v>0.18930957683741648</v>
      </c>
      <c r="U35" s="23">
        <f t="shared" si="21"/>
        <v>0.15914489311163896</v>
      </c>
    </row>
    <row r="36" spans="1:21" x14ac:dyDescent="0.25">
      <c r="A36" s="38" t="s">
        <v>86</v>
      </c>
      <c r="B36" s="21">
        <v>282</v>
      </c>
      <c r="C36" s="21">
        <v>192</v>
      </c>
      <c r="D36" s="21">
        <v>240</v>
      </c>
      <c r="E36" s="21">
        <v>567</v>
      </c>
      <c r="F36" s="21">
        <v>317</v>
      </c>
      <c r="G36" s="21">
        <v>394</v>
      </c>
      <c r="H36" s="21">
        <v>386</v>
      </c>
      <c r="I36" s="21">
        <v>410</v>
      </c>
      <c r="J36" s="21">
        <v>520</v>
      </c>
      <c r="K36" s="21">
        <v>355</v>
      </c>
      <c r="L36" s="21">
        <v>408</v>
      </c>
      <c r="M36" s="21">
        <v>488</v>
      </c>
      <c r="N36" s="25">
        <f t="shared" si="14"/>
        <v>48</v>
      </c>
      <c r="O36" s="25">
        <f t="shared" si="15"/>
        <v>77</v>
      </c>
      <c r="P36" s="25">
        <f t="shared" si="16"/>
        <v>110</v>
      </c>
      <c r="Q36" s="25">
        <f t="shared" si="17"/>
        <v>80</v>
      </c>
      <c r="R36" s="23">
        <f t="shared" si="18"/>
        <v>0.25</v>
      </c>
      <c r="S36" s="23">
        <f t="shared" si="19"/>
        <v>0.24290220820189273</v>
      </c>
      <c r="T36" s="23">
        <f t="shared" si="20"/>
        <v>0.26829268292682928</v>
      </c>
      <c r="U36" s="23">
        <f t="shared" si="21"/>
        <v>0.19607843137254902</v>
      </c>
    </row>
    <row r="37" spans="1:21" x14ac:dyDescent="0.25">
      <c r="A37" s="20" t="s">
        <v>108</v>
      </c>
      <c r="B37" s="21">
        <v>0</v>
      </c>
      <c r="C37" s="21">
        <v>7</v>
      </c>
      <c r="D37" s="21">
        <v>8</v>
      </c>
      <c r="E37" s="21">
        <v>2</v>
      </c>
      <c r="F37" s="21">
        <v>8</v>
      </c>
      <c r="G37" s="21">
        <v>23</v>
      </c>
      <c r="H37" s="21">
        <v>4</v>
      </c>
      <c r="I37" s="21">
        <v>39</v>
      </c>
      <c r="J37" s="21">
        <v>14</v>
      </c>
      <c r="K37" s="21">
        <v>3</v>
      </c>
      <c r="L37" s="21">
        <v>13</v>
      </c>
      <c r="M37" s="21">
        <v>0</v>
      </c>
      <c r="N37" s="25">
        <f t="shared" si="14"/>
        <v>1</v>
      </c>
      <c r="O37" s="25">
        <f t="shared" si="15"/>
        <v>15</v>
      </c>
      <c r="P37" s="25">
        <f t="shared" si="16"/>
        <v>-25</v>
      </c>
      <c r="Q37" s="25">
        <f t="shared" si="17"/>
        <v>-13</v>
      </c>
      <c r="R37" s="23">
        <f t="shared" si="18"/>
        <v>0.14285714285714285</v>
      </c>
      <c r="S37" s="23">
        <f t="shared" si="19"/>
        <v>1.875</v>
      </c>
      <c r="T37" s="23">
        <f t="shared" si="20"/>
        <v>-0.64102564102564108</v>
      </c>
      <c r="U37" s="23">
        <f t="shared" si="21"/>
        <v>-1</v>
      </c>
    </row>
    <row r="38" spans="1:21" x14ac:dyDescent="0.25">
      <c r="A38" s="38" t="s">
        <v>102</v>
      </c>
      <c r="B38" s="21">
        <v>24</v>
      </c>
      <c r="C38" s="21">
        <v>52</v>
      </c>
      <c r="D38" s="21">
        <v>94</v>
      </c>
      <c r="E38" s="21">
        <v>85</v>
      </c>
      <c r="F38" s="21">
        <v>108</v>
      </c>
      <c r="G38" s="21">
        <v>87</v>
      </c>
      <c r="H38" s="21">
        <v>858</v>
      </c>
      <c r="I38" s="21">
        <v>872</v>
      </c>
      <c r="J38" s="21">
        <v>1117</v>
      </c>
      <c r="K38" s="21">
        <v>136</v>
      </c>
      <c r="L38" s="21">
        <v>192</v>
      </c>
      <c r="M38" s="21">
        <v>122</v>
      </c>
      <c r="N38" s="25">
        <f t="shared" si="14"/>
        <v>42</v>
      </c>
      <c r="O38" s="25">
        <f t="shared" si="15"/>
        <v>-21</v>
      </c>
      <c r="P38" s="25">
        <f t="shared" si="16"/>
        <v>245</v>
      </c>
      <c r="Q38" s="25">
        <f t="shared" si="17"/>
        <v>-70</v>
      </c>
      <c r="R38" s="23">
        <f t="shared" si="18"/>
        <v>0.80769230769230771</v>
      </c>
      <c r="S38" s="23">
        <f t="shared" si="19"/>
        <v>-0.19444444444444445</v>
      </c>
      <c r="T38" s="23">
        <f t="shared" si="20"/>
        <v>0.28096330275229359</v>
      </c>
      <c r="U38" s="23">
        <f t="shared" si="21"/>
        <v>-0.36458333333333331</v>
      </c>
    </row>
    <row r="39" spans="1:21" x14ac:dyDescent="0.25">
      <c r="A39" s="43" t="s">
        <v>87</v>
      </c>
      <c r="B39" s="21">
        <v>99</v>
      </c>
      <c r="C39" s="21">
        <v>102</v>
      </c>
      <c r="D39" s="21">
        <v>40</v>
      </c>
      <c r="E39" s="21">
        <v>68</v>
      </c>
      <c r="F39" s="21">
        <v>200</v>
      </c>
      <c r="G39" s="21">
        <v>118</v>
      </c>
      <c r="H39" s="21">
        <v>264</v>
      </c>
      <c r="I39" s="21">
        <v>112</v>
      </c>
      <c r="J39" s="21">
        <v>270</v>
      </c>
      <c r="K39" s="21">
        <v>90</v>
      </c>
      <c r="L39" s="21">
        <v>101</v>
      </c>
      <c r="M39" s="21">
        <v>489</v>
      </c>
      <c r="N39" s="25">
        <f t="shared" si="14"/>
        <v>-62</v>
      </c>
      <c r="O39" s="25">
        <f t="shared" si="15"/>
        <v>-82</v>
      </c>
      <c r="P39" s="25">
        <f t="shared" si="16"/>
        <v>158</v>
      </c>
      <c r="Q39" s="25">
        <f t="shared" si="17"/>
        <v>388</v>
      </c>
      <c r="R39" s="23">
        <f t="shared" si="18"/>
        <v>-0.60784313725490191</v>
      </c>
      <c r="S39" s="23">
        <f t="shared" si="19"/>
        <v>-0.41</v>
      </c>
      <c r="T39" s="23">
        <f t="shared" si="20"/>
        <v>1.4107142857142858</v>
      </c>
      <c r="U39" s="23">
        <f t="shared" si="21"/>
        <v>3.8415841584158414</v>
      </c>
    </row>
    <row r="40" spans="1:21" x14ac:dyDescent="0.25">
      <c r="A40" s="38" t="s">
        <v>104</v>
      </c>
      <c r="B40" s="21">
        <v>110</v>
      </c>
      <c r="C40" s="21">
        <v>15</v>
      </c>
      <c r="D40" s="21">
        <v>14</v>
      </c>
      <c r="E40" s="21">
        <v>33</v>
      </c>
      <c r="F40" s="21">
        <v>89</v>
      </c>
      <c r="G40" s="21">
        <v>138</v>
      </c>
      <c r="H40" s="21">
        <v>9</v>
      </c>
      <c r="I40" s="21">
        <v>190</v>
      </c>
      <c r="J40" s="21">
        <v>66</v>
      </c>
      <c r="K40" s="21">
        <v>304</v>
      </c>
      <c r="L40" s="21">
        <v>225</v>
      </c>
      <c r="M40" s="21">
        <v>593</v>
      </c>
      <c r="N40" s="25">
        <f t="shared" si="14"/>
        <v>-1</v>
      </c>
      <c r="O40" s="25">
        <f t="shared" si="15"/>
        <v>49</v>
      </c>
      <c r="P40" s="25">
        <f t="shared" si="16"/>
        <v>-124</v>
      </c>
      <c r="Q40" s="25">
        <f t="shared" si="17"/>
        <v>368</v>
      </c>
      <c r="R40" s="23">
        <f t="shared" si="18"/>
        <v>-6.6666666666666666E-2</v>
      </c>
      <c r="S40" s="23">
        <f t="shared" si="19"/>
        <v>0.550561797752809</v>
      </c>
      <c r="T40" s="23">
        <f t="shared" si="20"/>
        <v>-0.65263157894736845</v>
      </c>
      <c r="U40" s="23">
        <f t="shared" si="21"/>
        <v>1.6355555555555557</v>
      </c>
    </row>
    <row r="41" spans="1:21" x14ac:dyDescent="0.25">
      <c r="A41" s="38" t="s">
        <v>94</v>
      </c>
      <c r="B41" s="21">
        <v>95</v>
      </c>
      <c r="C41" s="21">
        <v>116</v>
      </c>
      <c r="D41" s="21">
        <v>95</v>
      </c>
      <c r="E41" s="21">
        <v>167</v>
      </c>
      <c r="F41" s="21">
        <v>96</v>
      </c>
      <c r="G41" s="21">
        <v>70</v>
      </c>
      <c r="H41" s="21">
        <v>204</v>
      </c>
      <c r="I41" s="21">
        <v>342</v>
      </c>
      <c r="J41" s="21">
        <v>92</v>
      </c>
      <c r="K41" s="21">
        <v>319</v>
      </c>
      <c r="L41" s="21">
        <v>317</v>
      </c>
      <c r="M41" s="21">
        <v>195</v>
      </c>
      <c r="N41" s="25">
        <f t="shared" si="14"/>
        <v>-21</v>
      </c>
      <c r="O41" s="25">
        <f t="shared" si="15"/>
        <v>-26</v>
      </c>
      <c r="P41" s="25">
        <f t="shared" si="16"/>
        <v>-250</v>
      </c>
      <c r="Q41" s="25">
        <f t="shared" si="17"/>
        <v>-122</v>
      </c>
      <c r="R41" s="23">
        <f t="shared" si="18"/>
        <v>-0.18103448275862069</v>
      </c>
      <c r="S41" s="23">
        <f t="shared" si="19"/>
        <v>-0.27083333333333331</v>
      </c>
      <c r="T41" s="23">
        <f t="shared" si="20"/>
        <v>-0.73099415204678364</v>
      </c>
      <c r="U41" s="23">
        <f t="shared" si="21"/>
        <v>-0.38485804416403785</v>
      </c>
    </row>
    <row r="42" spans="1:21" x14ac:dyDescent="0.25">
      <c r="A42" s="38" t="s">
        <v>105</v>
      </c>
      <c r="B42" s="21">
        <v>23</v>
      </c>
      <c r="C42" s="21">
        <v>23</v>
      </c>
      <c r="D42" s="21">
        <v>72</v>
      </c>
      <c r="E42" s="21">
        <v>36</v>
      </c>
      <c r="F42" s="21">
        <v>153</v>
      </c>
      <c r="G42" s="21">
        <v>117</v>
      </c>
      <c r="H42" s="21">
        <v>51</v>
      </c>
      <c r="I42" s="21">
        <v>48</v>
      </c>
      <c r="J42" s="21">
        <v>124</v>
      </c>
      <c r="K42" s="21">
        <v>23</v>
      </c>
      <c r="L42" s="21">
        <v>110</v>
      </c>
      <c r="M42" s="21">
        <v>59</v>
      </c>
      <c r="N42" s="25">
        <f t="shared" si="14"/>
        <v>49</v>
      </c>
      <c r="O42" s="25">
        <f t="shared" si="15"/>
        <v>-36</v>
      </c>
      <c r="P42" s="25">
        <f t="shared" si="16"/>
        <v>76</v>
      </c>
      <c r="Q42" s="25">
        <f t="shared" si="17"/>
        <v>-51</v>
      </c>
      <c r="R42" s="23">
        <f t="shared" si="18"/>
        <v>2.1304347826086958</v>
      </c>
      <c r="S42" s="23">
        <f t="shared" si="19"/>
        <v>-0.23529411764705882</v>
      </c>
      <c r="T42" s="23">
        <f t="shared" si="20"/>
        <v>1.5833333333333333</v>
      </c>
      <c r="U42" s="23">
        <f t="shared" si="21"/>
        <v>-0.46363636363636362</v>
      </c>
    </row>
    <row r="43" spans="1:21" x14ac:dyDescent="0.25">
      <c r="A43" s="38" t="s">
        <v>106</v>
      </c>
      <c r="B43" s="21">
        <v>6</v>
      </c>
      <c r="C43" s="21">
        <v>21</v>
      </c>
      <c r="D43" s="21">
        <v>130</v>
      </c>
      <c r="E43" s="21">
        <v>2</v>
      </c>
      <c r="F43" s="21">
        <v>7</v>
      </c>
      <c r="G43" s="21">
        <v>131</v>
      </c>
      <c r="H43" s="21">
        <v>8</v>
      </c>
      <c r="I43" s="21">
        <v>84</v>
      </c>
      <c r="J43" s="21">
        <v>23</v>
      </c>
      <c r="K43" s="21">
        <v>16</v>
      </c>
      <c r="L43" s="21">
        <v>120</v>
      </c>
      <c r="M43" s="21">
        <v>60</v>
      </c>
      <c r="N43" s="25">
        <f t="shared" si="14"/>
        <v>109</v>
      </c>
      <c r="O43" s="25">
        <f t="shared" si="15"/>
        <v>124</v>
      </c>
      <c r="P43" s="25">
        <f t="shared" si="16"/>
        <v>-61</v>
      </c>
      <c r="Q43" s="25">
        <f t="shared" si="17"/>
        <v>-60</v>
      </c>
      <c r="R43" s="23">
        <f t="shared" si="18"/>
        <v>5.1904761904761907</v>
      </c>
      <c r="S43" s="23">
        <f t="shared" si="19"/>
        <v>17.714285714285715</v>
      </c>
      <c r="T43" s="23">
        <f t="shared" si="20"/>
        <v>-0.72619047619047616</v>
      </c>
      <c r="U43" s="23">
        <f t="shared" si="21"/>
        <v>-0.5</v>
      </c>
    </row>
    <row r="44" spans="1:21" x14ac:dyDescent="0.25">
      <c r="A44" s="38" t="s">
        <v>97</v>
      </c>
      <c r="B44" s="21">
        <v>49</v>
      </c>
      <c r="C44" s="21">
        <v>40</v>
      </c>
      <c r="D44" s="21">
        <v>118</v>
      </c>
      <c r="E44" s="21">
        <v>78</v>
      </c>
      <c r="F44" s="21">
        <v>119</v>
      </c>
      <c r="G44" s="21">
        <v>23</v>
      </c>
      <c r="H44" s="21">
        <v>55</v>
      </c>
      <c r="I44" s="21">
        <v>99</v>
      </c>
      <c r="J44" s="21">
        <v>57</v>
      </c>
      <c r="K44" s="21">
        <v>116</v>
      </c>
      <c r="L44" s="21">
        <v>191</v>
      </c>
      <c r="M44" s="21">
        <v>132</v>
      </c>
      <c r="N44" s="25">
        <f t="shared" si="14"/>
        <v>78</v>
      </c>
      <c r="O44" s="25">
        <f t="shared" si="15"/>
        <v>-96</v>
      </c>
      <c r="P44" s="25">
        <f t="shared" si="16"/>
        <v>-42</v>
      </c>
      <c r="Q44" s="25">
        <f t="shared" si="17"/>
        <v>-59</v>
      </c>
      <c r="R44" s="23">
        <f t="shared" si="18"/>
        <v>1.95</v>
      </c>
      <c r="S44" s="23">
        <f t="shared" si="19"/>
        <v>-0.80672268907563027</v>
      </c>
      <c r="T44" s="23">
        <f t="shared" si="20"/>
        <v>-0.42424242424242425</v>
      </c>
      <c r="U44" s="23">
        <f t="shared" si="21"/>
        <v>-0.30890052356020942</v>
      </c>
    </row>
    <row r="45" spans="1:21" x14ac:dyDescent="0.25">
      <c r="A45" s="38" t="s">
        <v>98</v>
      </c>
      <c r="B45" s="21">
        <v>73</v>
      </c>
      <c r="C45" s="21">
        <v>37</v>
      </c>
      <c r="D45" s="21">
        <v>20</v>
      </c>
      <c r="E45" s="21">
        <v>80</v>
      </c>
      <c r="F45" s="21">
        <v>31</v>
      </c>
      <c r="G45" s="21">
        <v>43</v>
      </c>
      <c r="H45" s="21">
        <v>57</v>
      </c>
      <c r="I45" s="21">
        <v>34</v>
      </c>
      <c r="J45" s="21">
        <v>78</v>
      </c>
      <c r="K45" s="21">
        <v>102</v>
      </c>
      <c r="L45" s="21">
        <v>61</v>
      </c>
      <c r="M45" s="21">
        <v>55</v>
      </c>
      <c r="N45" s="25">
        <f t="shared" si="14"/>
        <v>-17</v>
      </c>
      <c r="O45" s="25">
        <f t="shared" si="15"/>
        <v>12</v>
      </c>
      <c r="P45" s="25">
        <f t="shared" si="16"/>
        <v>44</v>
      </c>
      <c r="Q45" s="25">
        <f t="shared" si="17"/>
        <v>-6</v>
      </c>
      <c r="R45" s="23">
        <f t="shared" si="18"/>
        <v>-0.45945945945945948</v>
      </c>
      <c r="S45" s="23">
        <f t="shared" si="19"/>
        <v>0.38709677419354838</v>
      </c>
      <c r="T45" s="23">
        <f t="shared" si="20"/>
        <v>1.2941176470588236</v>
      </c>
      <c r="U45" s="23">
        <f t="shared" si="21"/>
        <v>-9.8360655737704916E-2</v>
      </c>
    </row>
    <row r="46" spans="1:21" x14ac:dyDescent="0.25">
      <c r="A46" s="38" t="s">
        <v>95</v>
      </c>
      <c r="B46" s="21">
        <v>9</v>
      </c>
      <c r="C46" s="21">
        <v>6</v>
      </c>
      <c r="D46" s="21">
        <v>27</v>
      </c>
      <c r="E46" s="21">
        <v>6</v>
      </c>
      <c r="F46" s="21">
        <v>4</v>
      </c>
      <c r="G46" s="21">
        <v>1</v>
      </c>
      <c r="H46" s="21">
        <v>25</v>
      </c>
      <c r="I46" s="21">
        <v>22</v>
      </c>
      <c r="J46" s="21">
        <v>34</v>
      </c>
      <c r="K46" s="21">
        <v>6</v>
      </c>
      <c r="L46" s="21">
        <v>9</v>
      </c>
      <c r="M46" s="21">
        <v>3</v>
      </c>
      <c r="N46" s="25">
        <f t="shared" si="14"/>
        <v>21</v>
      </c>
      <c r="O46" s="25">
        <f t="shared" si="15"/>
        <v>-3</v>
      </c>
      <c r="P46" s="25">
        <f t="shared" si="16"/>
        <v>12</v>
      </c>
      <c r="Q46" s="25">
        <f t="shared" si="17"/>
        <v>-6</v>
      </c>
      <c r="R46" s="23">
        <f t="shared" si="18"/>
        <v>3.5</v>
      </c>
      <c r="S46" s="23">
        <f t="shared" si="19"/>
        <v>-0.75</v>
      </c>
      <c r="T46" s="23">
        <f t="shared" si="20"/>
        <v>0.54545454545454541</v>
      </c>
      <c r="U46" s="23">
        <f t="shared" si="21"/>
        <v>-0.66666666666666663</v>
      </c>
    </row>
    <row r="47" spans="1:21" x14ac:dyDescent="0.25">
      <c r="A47" s="38" t="s">
        <v>93</v>
      </c>
      <c r="B47" s="21">
        <v>4</v>
      </c>
      <c r="C47" s="21">
        <v>7</v>
      </c>
      <c r="D47" s="21">
        <v>0</v>
      </c>
      <c r="E47" s="21">
        <v>5</v>
      </c>
      <c r="F47" s="21">
        <v>3</v>
      </c>
      <c r="G47" s="21">
        <v>15</v>
      </c>
      <c r="H47" s="21">
        <v>2</v>
      </c>
      <c r="I47" s="21">
        <v>5</v>
      </c>
      <c r="J47" s="21">
        <v>10</v>
      </c>
      <c r="K47" s="21">
        <v>12</v>
      </c>
      <c r="L47" s="21">
        <v>7</v>
      </c>
      <c r="M47" s="21">
        <v>21</v>
      </c>
      <c r="N47" s="25">
        <f t="shared" si="14"/>
        <v>-7</v>
      </c>
      <c r="O47" s="25">
        <f t="shared" si="15"/>
        <v>12</v>
      </c>
      <c r="P47" s="25">
        <f t="shared" si="16"/>
        <v>5</v>
      </c>
      <c r="Q47" s="25">
        <f t="shared" si="17"/>
        <v>14</v>
      </c>
      <c r="R47" s="23">
        <f t="shared" si="18"/>
        <v>-1</v>
      </c>
      <c r="S47" s="23">
        <f t="shared" si="19"/>
        <v>4</v>
      </c>
      <c r="T47" s="23">
        <f t="shared" si="20"/>
        <v>1</v>
      </c>
      <c r="U47" s="23">
        <f t="shared" si="21"/>
        <v>2</v>
      </c>
    </row>
    <row r="48" spans="1:21" x14ac:dyDescent="0.25">
      <c r="A48" s="38" t="s">
        <v>99</v>
      </c>
      <c r="B48" s="21">
        <v>0</v>
      </c>
      <c r="C48" s="21">
        <v>5</v>
      </c>
      <c r="D48" s="21">
        <v>2</v>
      </c>
      <c r="E48" s="21">
        <v>2</v>
      </c>
      <c r="F48" s="21">
        <v>3</v>
      </c>
      <c r="G48" s="21">
        <v>3</v>
      </c>
      <c r="H48" s="21">
        <v>24</v>
      </c>
      <c r="I48" s="21">
        <v>22</v>
      </c>
      <c r="J48" s="21">
        <v>2</v>
      </c>
      <c r="K48" s="21">
        <v>4</v>
      </c>
      <c r="L48" s="21">
        <v>0</v>
      </c>
      <c r="M48" s="21">
        <v>36</v>
      </c>
      <c r="N48" s="25">
        <f t="shared" si="14"/>
        <v>-3</v>
      </c>
      <c r="O48" s="25">
        <f t="shared" si="15"/>
        <v>0</v>
      </c>
      <c r="P48" s="25">
        <f t="shared" si="16"/>
        <v>-20</v>
      </c>
      <c r="Q48" s="25">
        <f t="shared" si="17"/>
        <v>36</v>
      </c>
      <c r="R48" s="23">
        <f t="shared" si="18"/>
        <v>-0.6</v>
      </c>
      <c r="S48" s="23">
        <f t="shared" si="19"/>
        <v>0</v>
      </c>
      <c r="T48" s="23">
        <f t="shared" si="20"/>
        <v>-0.90909090909090906</v>
      </c>
      <c r="U48" s="23" t="e">
        <f t="shared" si="21"/>
        <v>#DIV/0!</v>
      </c>
    </row>
    <row r="49" spans="1:21" x14ac:dyDescent="0.25">
      <c r="A49" s="38" t="s">
        <v>101</v>
      </c>
      <c r="B49" s="21">
        <v>1</v>
      </c>
      <c r="C49" s="21">
        <v>0</v>
      </c>
      <c r="D49" s="21">
        <v>9</v>
      </c>
      <c r="E49" s="21">
        <v>0</v>
      </c>
      <c r="F49" s="21">
        <v>0</v>
      </c>
      <c r="G49" s="21">
        <v>6</v>
      </c>
      <c r="H49" s="21">
        <v>0</v>
      </c>
      <c r="I49" s="21">
        <v>1</v>
      </c>
      <c r="J49" s="21">
        <v>0</v>
      </c>
      <c r="K49" s="21">
        <v>2</v>
      </c>
      <c r="L49" s="21">
        <v>0</v>
      </c>
      <c r="M49" s="21">
        <v>3</v>
      </c>
      <c r="N49" s="25">
        <f t="shared" si="14"/>
        <v>9</v>
      </c>
      <c r="O49" s="25">
        <f t="shared" si="15"/>
        <v>6</v>
      </c>
      <c r="P49" s="25">
        <f t="shared" si="16"/>
        <v>-1</v>
      </c>
      <c r="Q49" s="25">
        <f t="shared" si="17"/>
        <v>3</v>
      </c>
      <c r="R49" s="23" t="e">
        <f t="shared" si="18"/>
        <v>#DIV/0!</v>
      </c>
      <c r="S49" s="23" t="e">
        <f t="shared" si="19"/>
        <v>#DIV/0!</v>
      </c>
      <c r="T49" s="23">
        <f t="shared" si="20"/>
        <v>-1</v>
      </c>
      <c r="U49" s="23" t="e">
        <f t="shared" si="21"/>
        <v>#DIV/0!</v>
      </c>
    </row>
    <row r="50" spans="1:21" x14ac:dyDescent="0.25">
      <c r="A50" s="38" t="s">
        <v>96</v>
      </c>
      <c r="B50" s="21">
        <v>2</v>
      </c>
      <c r="C50" s="21">
        <v>4</v>
      </c>
      <c r="D50" s="21">
        <v>3</v>
      </c>
      <c r="E50" s="21">
        <v>1</v>
      </c>
      <c r="F50" s="21">
        <v>0</v>
      </c>
      <c r="G50" s="21">
        <v>0</v>
      </c>
      <c r="H50" s="21">
        <v>0</v>
      </c>
      <c r="I50" s="21">
        <v>5</v>
      </c>
      <c r="J50" s="21">
        <v>9</v>
      </c>
      <c r="K50" s="21">
        <v>1</v>
      </c>
      <c r="L50" s="21">
        <v>25</v>
      </c>
      <c r="M50" s="21">
        <v>5</v>
      </c>
      <c r="N50" s="25">
        <f t="shared" si="14"/>
        <v>-1</v>
      </c>
      <c r="O50" s="25">
        <f t="shared" si="15"/>
        <v>0</v>
      </c>
      <c r="P50" s="25">
        <f t="shared" si="16"/>
        <v>4</v>
      </c>
      <c r="Q50" s="25">
        <f t="shared" si="17"/>
        <v>-20</v>
      </c>
      <c r="R50" s="23">
        <f t="shared" si="18"/>
        <v>-0.25</v>
      </c>
      <c r="S50" s="23" t="e">
        <f t="shared" si="19"/>
        <v>#DIV/0!</v>
      </c>
      <c r="T50" s="23">
        <f t="shared" si="20"/>
        <v>0.8</v>
      </c>
      <c r="U50" s="23">
        <f t="shared" si="21"/>
        <v>-0.8</v>
      </c>
    </row>
    <row r="51" spans="1:21" x14ac:dyDescent="0.25">
      <c r="A51" s="61" t="s">
        <v>68</v>
      </c>
    </row>
  </sheetData>
  <sortState ref="A7:AG25">
    <sortCondition descending="1" ref="O7:O25"/>
  </sortState>
  <conditionalFormatting sqref="P5:Q25 S5:U25">
    <cfRule type="cellIs" dxfId="9" priority="6" operator="lessThan">
      <formula>0</formula>
    </cfRule>
  </conditionalFormatting>
  <conditionalFormatting sqref="R6:R25">
    <cfRule type="colorScale" priority="3">
      <colorScale>
        <cfvo type="min"/>
        <cfvo type="max"/>
        <color rgb="FFFFEF9C"/>
        <color rgb="FF63BE7B"/>
      </colorScale>
    </cfRule>
  </conditionalFormatting>
  <conditionalFormatting sqref="N31:Q50">
    <cfRule type="colorScale" priority="2">
      <colorScale>
        <cfvo type="min"/>
        <cfvo type="max"/>
        <color rgb="FFFFEF9C"/>
        <color rgb="FF63BE7B"/>
      </colorScale>
    </cfRule>
  </conditionalFormatting>
  <conditionalFormatting sqref="N30:U50">
    <cfRule type="cellIs" dxfId="8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opLeftCell="A28" workbookViewId="0">
      <pane xSplit="1" topLeftCell="B1" activePane="topRight" state="frozen"/>
      <selection pane="topRight" activeCell="M43" sqref="M43"/>
    </sheetView>
  </sheetViews>
  <sheetFormatPr defaultColWidth="8.85546875" defaultRowHeight="15" x14ac:dyDescent="0.25"/>
  <cols>
    <col min="1" max="1" width="11.85546875" style="3" customWidth="1"/>
    <col min="2" max="15" width="6.7109375" style="3" customWidth="1"/>
    <col min="16" max="21" width="7.85546875" style="3" customWidth="1"/>
    <col min="22" max="16384" width="8.85546875" style="3"/>
  </cols>
  <sheetData>
    <row r="1" spans="1:21" x14ac:dyDescent="0.25">
      <c r="A1" s="1" t="s">
        <v>28</v>
      </c>
    </row>
    <row r="2" spans="1:21" x14ac:dyDescent="0.25">
      <c r="A2" s="4" t="s">
        <v>64</v>
      </c>
      <c r="E2" s="62" t="s">
        <v>73</v>
      </c>
    </row>
    <row r="3" spans="1:21" s="78" customFormat="1" x14ac:dyDescent="0.25">
      <c r="A3" s="15"/>
      <c r="B3" s="69" t="s">
        <v>84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  <c r="P3" s="70" t="s">
        <v>31</v>
      </c>
      <c r="Q3" s="71"/>
      <c r="R3" s="71"/>
      <c r="S3" s="71"/>
      <c r="T3" s="71"/>
      <c r="U3" s="77"/>
    </row>
    <row r="4" spans="1:21" s="78" customFormat="1" x14ac:dyDescent="0.25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  <c r="O4" s="16" t="s">
        <v>13</v>
      </c>
      <c r="P4" s="79" t="s">
        <v>33</v>
      </c>
      <c r="Q4" s="79" t="s">
        <v>34</v>
      </c>
      <c r="R4" s="80" t="s">
        <v>35</v>
      </c>
      <c r="S4" s="79" t="s">
        <v>33</v>
      </c>
      <c r="T4" s="79" t="s">
        <v>34</v>
      </c>
      <c r="U4" s="80" t="s">
        <v>35</v>
      </c>
    </row>
    <row r="5" spans="1:21" s="78" customFormat="1" x14ac:dyDescent="0.25">
      <c r="A5" s="38" t="s">
        <v>78</v>
      </c>
      <c r="B5" s="21">
        <v>16389</v>
      </c>
      <c r="C5" s="21">
        <v>24791</v>
      </c>
      <c r="D5" s="21">
        <v>24047</v>
      </c>
      <c r="E5" s="21">
        <v>22434</v>
      </c>
      <c r="F5" s="21">
        <v>23599</v>
      </c>
      <c r="G5" s="21">
        <v>17389</v>
      </c>
      <c r="H5" s="21">
        <v>20368</v>
      </c>
      <c r="I5" s="21">
        <v>25419</v>
      </c>
      <c r="J5" s="21">
        <v>30719</v>
      </c>
      <c r="K5" s="21">
        <v>25273</v>
      </c>
      <c r="L5" s="21">
        <v>27919</v>
      </c>
      <c r="M5" s="21">
        <v>28746</v>
      </c>
      <c r="N5" s="21">
        <v>29934</v>
      </c>
      <c r="O5" s="21">
        <v>48077</v>
      </c>
      <c r="P5" s="74">
        <f t="shared" ref="P5:R5" si="0">M5-L5</f>
        <v>827</v>
      </c>
      <c r="Q5" s="74">
        <f t="shared" si="0"/>
        <v>1188</v>
      </c>
      <c r="R5" s="76">
        <f t="shared" si="0"/>
        <v>18143</v>
      </c>
      <c r="S5" s="23">
        <f t="shared" ref="S5:U5" si="1">(M5-L5)/L5</f>
        <v>2.9621404778108099E-2</v>
      </c>
      <c r="T5" s="23">
        <f t="shared" si="1"/>
        <v>4.1327489041953665E-2</v>
      </c>
      <c r="U5" s="65">
        <f t="shared" si="1"/>
        <v>0.60610008685775374</v>
      </c>
    </row>
    <row r="6" spans="1:21" s="78" customFormat="1" x14ac:dyDescent="0.25">
      <c r="A6" s="43" t="s">
        <v>88</v>
      </c>
      <c r="B6" s="21">
        <v>11646</v>
      </c>
      <c r="C6" s="21">
        <v>19281</v>
      </c>
      <c r="D6" s="21">
        <v>18905</v>
      </c>
      <c r="E6" s="21">
        <v>15842</v>
      </c>
      <c r="F6" s="21">
        <v>17908</v>
      </c>
      <c r="G6" s="21">
        <v>12804</v>
      </c>
      <c r="H6" s="21">
        <v>15545</v>
      </c>
      <c r="I6" s="21">
        <v>18568</v>
      </c>
      <c r="J6" s="21">
        <v>23056</v>
      </c>
      <c r="K6" s="21">
        <v>19185</v>
      </c>
      <c r="L6" s="21">
        <v>21961</v>
      </c>
      <c r="M6" s="21">
        <v>22572</v>
      </c>
      <c r="N6" s="21">
        <v>23777</v>
      </c>
      <c r="O6" s="21">
        <v>41177</v>
      </c>
      <c r="P6" s="74">
        <f t="shared" ref="P6:R8" si="2">M6-L6</f>
        <v>611</v>
      </c>
      <c r="Q6" s="74">
        <f t="shared" si="2"/>
        <v>1205</v>
      </c>
      <c r="R6" s="76">
        <f t="shared" si="2"/>
        <v>17400</v>
      </c>
      <c r="S6" s="23">
        <f t="shared" ref="S6:U8" si="3">(M6-L6)/L6</f>
        <v>2.7822048176312553E-2</v>
      </c>
      <c r="T6" s="23">
        <f t="shared" si="3"/>
        <v>5.3384724437356014E-2</v>
      </c>
      <c r="U6" s="65">
        <f t="shared" si="3"/>
        <v>0.73179963830592587</v>
      </c>
    </row>
    <row r="7" spans="1:21" s="78" customFormat="1" x14ac:dyDescent="0.25">
      <c r="A7" s="38" t="s">
        <v>103</v>
      </c>
      <c r="B7" s="21">
        <v>1479</v>
      </c>
      <c r="C7" s="21">
        <v>1619</v>
      </c>
      <c r="D7" s="21">
        <v>2032</v>
      </c>
      <c r="E7" s="21">
        <v>2261</v>
      </c>
      <c r="F7" s="21">
        <v>2374</v>
      </c>
      <c r="G7" s="21">
        <v>1500</v>
      </c>
      <c r="H7" s="21">
        <v>1547</v>
      </c>
      <c r="I7" s="21">
        <v>1749</v>
      </c>
      <c r="J7" s="21">
        <v>2128</v>
      </c>
      <c r="K7" s="21">
        <v>2064</v>
      </c>
      <c r="L7" s="21">
        <v>2023</v>
      </c>
      <c r="M7" s="21">
        <v>1939</v>
      </c>
      <c r="N7" s="21">
        <v>1940</v>
      </c>
      <c r="O7" s="21">
        <v>1991</v>
      </c>
      <c r="P7" s="74">
        <f t="shared" si="2"/>
        <v>-84</v>
      </c>
      <c r="Q7" s="74">
        <f t="shared" si="2"/>
        <v>1</v>
      </c>
      <c r="R7" s="76">
        <f t="shared" si="2"/>
        <v>51</v>
      </c>
      <c r="S7" s="23">
        <f t="shared" si="3"/>
        <v>-4.1522491349480967E-2</v>
      </c>
      <c r="T7" s="23">
        <f t="shared" si="3"/>
        <v>5.1572975760701394E-4</v>
      </c>
      <c r="U7" s="65">
        <f t="shared" si="3"/>
        <v>2.6288659793814433E-2</v>
      </c>
    </row>
    <row r="8" spans="1:21" s="78" customFormat="1" x14ac:dyDescent="0.25">
      <c r="A8" s="38" t="s">
        <v>86</v>
      </c>
      <c r="B8" s="21">
        <v>1409</v>
      </c>
      <c r="C8" s="21">
        <v>1615</v>
      </c>
      <c r="D8" s="21">
        <v>2000</v>
      </c>
      <c r="E8" s="21">
        <v>2184</v>
      </c>
      <c r="F8" s="21">
        <v>2306</v>
      </c>
      <c r="G8" s="21">
        <v>1450</v>
      </c>
      <c r="H8" s="21">
        <v>1489</v>
      </c>
      <c r="I8" s="21">
        <v>1711</v>
      </c>
      <c r="J8" s="21">
        <v>2089</v>
      </c>
      <c r="K8" s="21">
        <v>2048</v>
      </c>
      <c r="L8" s="21">
        <v>1996</v>
      </c>
      <c r="M8" s="21">
        <v>1890</v>
      </c>
      <c r="N8" s="21">
        <v>1887</v>
      </c>
      <c r="O8" s="21">
        <v>1861</v>
      </c>
      <c r="P8" s="74">
        <f t="shared" si="2"/>
        <v>-106</v>
      </c>
      <c r="Q8" s="74">
        <f t="shared" si="2"/>
        <v>-3</v>
      </c>
      <c r="R8" s="76">
        <f t="shared" si="2"/>
        <v>-26</v>
      </c>
      <c r="S8" s="23">
        <f t="shared" si="3"/>
        <v>-5.3106212424849697E-2</v>
      </c>
      <c r="T8" s="23">
        <f t="shared" si="3"/>
        <v>-1.5873015873015873E-3</v>
      </c>
      <c r="U8" s="65">
        <f t="shared" si="3"/>
        <v>-1.377848436671966E-2</v>
      </c>
    </row>
    <row r="9" spans="1:21" s="78" customFormat="1" x14ac:dyDescent="0.25">
      <c r="A9" s="20" t="s">
        <v>108</v>
      </c>
      <c r="B9" s="21">
        <v>70</v>
      </c>
      <c r="C9" s="21">
        <v>4</v>
      </c>
      <c r="D9" s="21">
        <v>32</v>
      </c>
      <c r="E9" s="21">
        <v>77</v>
      </c>
      <c r="F9" s="21">
        <v>68</v>
      </c>
      <c r="G9" s="21">
        <v>50</v>
      </c>
      <c r="H9" s="21">
        <v>58</v>
      </c>
      <c r="I9" s="21">
        <v>38</v>
      </c>
      <c r="J9" s="21">
        <v>39</v>
      </c>
      <c r="K9" s="21">
        <v>16</v>
      </c>
      <c r="L9" s="21">
        <v>27</v>
      </c>
      <c r="M9" s="21">
        <v>49</v>
      </c>
      <c r="N9" s="21">
        <v>53</v>
      </c>
      <c r="O9" s="21">
        <v>130</v>
      </c>
      <c r="P9" s="74">
        <f t="shared" ref="P9:R9" si="4">M9-L9</f>
        <v>22</v>
      </c>
      <c r="Q9" s="74">
        <f t="shared" si="4"/>
        <v>4</v>
      </c>
      <c r="R9" s="76">
        <f t="shared" si="4"/>
        <v>77</v>
      </c>
      <c r="S9" s="23">
        <f t="shared" ref="S9:U9" si="5">(M9-L9)/L9</f>
        <v>0.81481481481481477</v>
      </c>
      <c r="T9" s="23">
        <f t="shared" si="5"/>
        <v>8.1632653061224483E-2</v>
      </c>
      <c r="U9" s="65">
        <f t="shared" si="5"/>
        <v>1.4528301886792452</v>
      </c>
    </row>
    <row r="10" spans="1:21" s="78" customFormat="1" x14ac:dyDescent="0.25">
      <c r="A10" s="38" t="s">
        <v>94</v>
      </c>
      <c r="B10" s="21">
        <v>597</v>
      </c>
      <c r="C10" s="21">
        <v>236</v>
      </c>
      <c r="D10" s="21">
        <v>324</v>
      </c>
      <c r="E10" s="21">
        <v>564</v>
      </c>
      <c r="F10" s="21">
        <v>425</v>
      </c>
      <c r="G10" s="21">
        <v>393</v>
      </c>
      <c r="H10" s="21">
        <v>365</v>
      </c>
      <c r="I10" s="21">
        <v>1630</v>
      </c>
      <c r="J10" s="21">
        <v>2863</v>
      </c>
      <c r="K10" s="21">
        <v>1784</v>
      </c>
      <c r="L10" s="21">
        <v>1242</v>
      </c>
      <c r="M10" s="21">
        <v>1164</v>
      </c>
      <c r="N10" s="21">
        <v>752</v>
      </c>
      <c r="O10" s="21">
        <v>1181</v>
      </c>
      <c r="P10" s="74">
        <f t="shared" ref="P10:R14" si="6">M10-L10</f>
        <v>-78</v>
      </c>
      <c r="Q10" s="74">
        <f t="shared" si="6"/>
        <v>-412</v>
      </c>
      <c r="R10" s="76">
        <f t="shared" si="6"/>
        <v>429</v>
      </c>
      <c r="S10" s="23">
        <f t="shared" ref="S10:U14" si="7">(M10-L10)/L10</f>
        <v>-6.280193236714976E-2</v>
      </c>
      <c r="T10" s="23">
        <f t="shared" si="7"/>
        <v>-0.35395189003436428</v>
      </c>
      <c r="U10" s="65">
        <f t="shared" si="7"/>
        <v>0.57047872340425532</v>
      </c>
    </row>
    <row r="11" spans="1:21" s="78" customFormat="1" x14ac:dyDescent="0.25">
      <c r="A11" s="38" t="s">
        <v>104</v>
      </c>
      <c r="B11" s="21">
        <v>317</v>
      </c>
      <c r="C11" s="21">
        <v>471</v>
      </c>
      <c r="D11" s="21">
        <v>290</v>
      </c>
      <c r="E11" s="21">
        <v>672</v>
      </c>
      <c r="F11" s="21">
        <v>513</v>
      </c>
      <c r="G11" s="21">
        <v>303</v>
      </c>
      <c r="H11" s="21">
        <v>496</v>
      </c>
      <c r="I11" s="21">
        <v>746</v>
      </c>
      <c r="J11" s="21">
        <v>262</v>
      </c>
      <c r="K11" s="21">
        <v>255</v>
      </c>
      <c r="L11" s="21">
        <v>66</v>
      </c>
      <c r="M11" s="21">
        <v>494</v>
      </c>
      <c r="N11" s="21">
        <v>253</v>
      </c>
      <c r="O11" s="21">
        <v>553</v>
      </c>
      <c r="P11" s="74">
        <f t="shared" si="6"/>
        <v>428</v>
      </c>
      <c r="Q11" s="74">
        <f t="shared" si="6"/>
        <v>-241</v>
      </c>
      <c r="R11" s="76">
        <f t="shared" si="6"/>
        <v>300</v>
      </c>
      <c r="S11" s="23">
        <f t="shared" si="7"/>
        <v>6.4848484848484844</v>
      </c>
      <c r="T11" s="23">
        <f t="shared" si="7"/>
        <v>-0.48785425101214575</v>
      </c>
      <c r="U11" s="65">
        <f t="shared" si="7"/>
        <v>1.1857707509881423</v>
      </c>
    </row>
    <row r="12" spans="1:21" s="78" customFormat="1" x14ac:dyDescent="0.25">
      <c r="A12" s="38" t="s">
        <v>95</v>
      </c>
      <c r="B12" s="21">
        <v>2</v>
      </c>
      <c r="C12" s="21">
        <v>65</v>
      </c>
      <c r="D12" s="21">
        <v>10</v>
      </c>
      <c r="E12" s="21">
        <v>18</v>
      </c>
      <c r="F12" s="21">
        <v>15</v>
      </c>
      <c r="G12" s="21">
        <v>7</v>
      </c>
      <c r="H12" s="21">
        <v>40</v>
      </c>
      <c r="I12" s="21">
        <v>121</v>
      </c>
      <c r="J12" s="21">
        <v>4</v>
      </c>
      <c r="K12" s="21">
        <v>68</v>
      </c>
      <c r="L12" s="21">
        <v>70</v>
      </c>
      <c r="M12" s="21">
        <v>46</v>
      </c>
      <c r="N12" s="21">
        <v>762</v>
      </c>
      <c r="O12" s="21">
        <v>550</v>
      </c>
      <c r="P12" s="74">
        <f t="shared" si="6"/>
        <v>-24</v>
      </c>
      <c r="Q12" s="74">
        <f t="shared" si="6"/>
        <v>716</v>
      </c>
      <c r="R12" s="76">
        <f t="shared" si="6"/>
        <v>-212</v>
      </c>
      <c r="S12" s="23">
        <f t="shared" si="7"/>
        <v>-0.34285714285714286</v>
      </c>
      <c r="T12" s="23">
        <f t="shared" si="7"/>
        <v>15.565217391304348</v>
      </c>
      <c r="U12" s="65">
        <f t="shared" si="7"/>
        <v>-0.27821522309711288</v>
      </c>
    </row>
    <row r="13" spans="1:21" s="78" customFormat="1" x14ac:dyDescent="0.25">
      <c r="A13" s="38" t="s">
        <v>100</v>
      </c>
      <c r="B13" s="21">
        <v>680</v>
      </c>
      <c r="C13" s="21">
        <v>879</v>
      </c>
      <c r="D13" s="21">
        <v>698</v>
      </c>
      <c r="E13" s="21">
        <v>690</v>
      </c>
      <c r="F13" s="21">
        <v>806</v>
      </c>
      <c r="G13" s="21">
        <v>1215</v>
      </c>
      <c r="H13" s="21">
        <v>818</v>
      </c>
      <c r="I13" s="21">
        <v>641</v>
      </c>
      <c r="J13" s="21">
        <v>719</v>
      </c>
      <c r="K13" s="21">
        <v>683</v>
      </c>
      <c r="L13" s="21">
        <v>610</v>
      </c>
      <c r="M13" s="21">
        <v>811</v>
      </c>
      <c r="N13" s="21">
        <v>611</v>
      </c>
      <c r="O13" s="21">
        <v>519</v>
      </c>
      <c r="P13" s="74">
        <f t="shared" si="6"/>
        <v>201</v>
      </c>
      <c r="Q13" s="74">
        <f t="shared" si="6"/>
        <v>-200</v>
      </c>
      <c r="R13" s="76">
        <f t="shared" si="6"/>
        <v>-92</v>
      </c>
      <c r="S13" s="23">
        <f t="shared" si="7"/>
        <v>0.32950819672131149</v>
      </c>
      <c r="T13" s="23">
        <f t="shared" si="7"/>
        <v>-0.24660912453760789</v>
      </c>
      <c r="U13" s="65">
        <f t="shared" si="7"/>
        <v>-0.15057283142389524</v>
      </c>
    </row>
    <row r="14" spans="1:21" s="78" customFormat="1" x14ac:dyDescent="0.25">
      <c r="A14" s="38" t="s">
        <v>85</v>
      </c>
      <c r="B14" s="21">
        <v>670</v>
      </c>
      <c r="C14" s="21">
        <v>766</v>
      </c>
      <c r="D14" s="21">
        <v>499</v>
      </c>
      <c r="E14" s="21">
        <v>561</v>
      </c>
      <c r="F14" s="21">
        <v>796</v>
      </c>
      <c r="G14" s="21">
        <v>590</v>
      </c>
      <c r="H14" s="21">
        <v>814</v>
      </c>
      <c r="I14" s="21">
        <v>641</v>
      </c>
      <c r="J14" s="21">
        <v>555</v>
      </c>
      <c r="K14" s="21">
        <v>597</v>
      </c>
      <c r="L14" s="21">
        <v>467</v>
      </c>
      <c r="M14" s="21">
        <v>657</v>
      </c>
      <c r="N14" s="21">
        <v>610</v>
      </c>
      <c r="O14" s="21">
        <v>511</v>
      </c>
      <c r="P14" s="74">
        <f t="shared" si="6"/>
        <v>190</v>
      </c>
      <c r="Q14" s="74">
        <f t="shared" si="6"/>
        <v>-47</v>
      </c>
      <c r="R14" s="76">
        <f t="shared" si="6"/>
        <v>-99</v>
      </c>
      <c r="S14" s="23">
        <f t="shared" si="7"/>
        <v>0.4068522483940043</v>
      </c>
      <c r="T14" s="23">
        <f t="shared" si="7"/>
        <v>-7.1537290715372903E-2</v>
      </c>
      <c r="U14" s="65">
        <f t="shared" si="7"/>
        <v>-0.16229508196721312</v>
      </c>
    </row>
    <row r="15" spans="1:21" s="78" customFormat="1" x14ac:dyDescent="0.25">
      <c r="A15" s="20" t="s">
        <v>107</v>
      </c>
      <c r="B15" s="21">
        <v>10</v>
      </c>
      <c r="C15" s="21">
        <v>113</v>
      </c>
      <c r="D15" s="21">
        <v>199</v>
      </c>
      <c r="E15" s="21">
        <v>129</v>
      </c>
      <c r="F15" s="21">
        <v>10</v>
      </c>
      <c r="G15" s="21">
        <v>625</v>
      </c>
      <c r="H15" s="21">
        <v>4</v>
      </c>
      <c r="I15" s="21">
        <v>0</v>
      </c>
      <c r="J15" s="21">
        <v>164</v>
      </c>
      <c r="K15" s="21">
        <v>86</v>
      </c>
      <c r="L15" s="21">
        <v>143</v>
      </c>
      <c r="M15" s="21">
        <v>154</v>
      </c>
      <c r="N15" s="21">
        <v>1</v>
      </c>
      <c r="O15" s="21">
        <v>8</v>
      </c>
      <c r="P15" s="74">
        <f t="shared" ref="P15:R15" si="8">M15-L15</f>
        <v>11</v>
      </c>
      <c r="Q15" s="74">
        <f t="shared" si="8"/>
        <v>-153</v>
      </c>
      <c r="R15" s="76">
        <f t="shared" si="8"/>
        <v>7</v>
      </c>
      <c r="S15" s="23">
        <f t="shared" ref="S15:U15" si="9">(M15-L15)/L15</f>
        <v>7.6923076923076927E-2</v>
      </c>
      <c r="T15" s="23">
        <f t="shared" si="9"/>
        <v>-0.99350649350649356</v>
      </c>
      <c r="U15" s="65">
        <f t="shared" si="9"/>
        <v>7</v>
      </c>
    </row>
    <row r="16" spans="1:21" s="78" customFormat="1" x14ac:dyDescent="0.25">
      <c r="A16" s="38" t="s">
        <v>98</v>
      </c>
      <c r="B16" s="21">
        <v>477</v>
      </c>
      <c r="C16" s="21">
        <v>206</v>
      </c>
      <c r="D16" s="21">
        <v>415</v>
      </c>
      <c r="E16" s="21">
        <v>676</v>
      </c>
      <c r="F16" s="21">
        <v>312</v>
      </c>
      <c r="G16" s="21">
        <v>225</v>
      </c>
      <c r="H16" s="21">
        <v>316</v>
      </c>
      <c r="I16" s="21">
        <v>701</v>
      </c>
      <c r="J16" s="21">
        <v>481</v>
      </c>
      <c r="K16" s="21">
        <v>284</v>
      </c>
      <c r="L16" s="21">
        <v>727</v>
      </c>
      <c r="M16" s="21">
        <v>331</v>
      </c>
      <c r="N16" s="21">
        <v>510</v>
      </c>
      <c r="O16" s="21">
        <v>477</v>
      </c>
      <c r="P16" s="74">
        <f t="shared" ref="P16:P25" si="10">M16-L16</f>
        <v>-396</v>
      </c>
      <c r="Q16" s="74">
        <f t="shared" ref="Q16:Q25" si="11">N16-M16</f>
        <v>179</v>
      </c>
      <c r="R16" s="76">
        <f t="shared" ref="R16:R25" si="12">O16-N16</f>
        <v>-33</v>
      </c>
      <c r="S16" s="23">
        <f t="shared" ref="S16:S25" si="13">(M16-L16)/L16</f>
        <v>-0.54470426409903716</v>
      </c>
      <c r="T16" s="23">
        <f t="shared" ref="T16:T25" si="14">(N16-M16)/M16</f>
        <v>0.54078549848942603</v>
      </c>
      <c r="U16" s="65">
        <f t="shared" ref="U16:U25" si="15">(O16-N16)/N16</f>
        <v>-6.4705882352941183E-2</v>
      </c>
    </row>
    <row r="17" spans="1:21" s="78" customFormat="1" x14ac:dyDescent="0.25">
      <c r="A17" s="38" t="s">
        <v>102</v>
      </c>
      <c r="B17" s="21">
        <v>212</v>
      </c>
      <c r="C17" s="21">
        <v>232</v>
      </c>
      <c r="D17" s="21">
        <v>347</v>
      </c>
      <c r="E17" s="21">
        <v>814</v>
      </c>
      <c r="F17" s="21">
        <v>569</v>
      </c>
      <c r="G17" s="21">
        <v>352</v>
      </c>
      <c r="H17" s="21">
        <v>617</v>
      </c>
      <c r="I17" s="21">
        <v>663</v>
      </c>
      <c r="J17" s="21">
        <v>374</v>
      </c>
      <c r="K17" s="21">
        <v>273</v>
      </c>
      <c r="L17" s="21">
        <v>232</v>
      </c>
      <c r="M17" s="21">
        <v>162</v>
      </c>
      <c r="N17" s="21">
        <v>361</v>
      </c>
      <c r="O17" s="21">
        <v>394</v>
      </c>
      <c r="P17" s="74">
        <f t="shared" si="10"/>
        <v>-70</v>
      </c>
      <c r="Q17" s="74">
        <f t="shared" si="11"/>
        <v>199</v>
      </c>
      <c r="R17" s="76">
        <f t="shared" si="12"/>
        <v>33</v>
      </c>
      <c r="S17" s="23">
        <f t="shared" si="13"/>
        <v>-0.30172413793103448</v>
      </c>
      <c r="T17" s="23">
        <f t="shared" si="14"/>
        <v>1.228395061728395</v>
      </c>
      <c r="U17" s="65">
        <f t="shared" si="15"/>
        <v>9.141274238227147E-2</v>
      </c>
    </row>
    <row r="18" spans="1:21" s="78" customFormat="1" x14ac:dyDescent="0.25">
      <c r="A18" s="43" t="s">
        <v>87</v>
      </c>
      <c r="B18" s="21">
        <v>294</v>
      </c>
      <c r="C18" s="21">
        <v>988</v>
      </c>
      <c r="D18" s="21">
        <v>236</v>
      </c>
      <c r="E18" s="21">
        <v>244</v>
      </c>
      <c r="F18" s="21">
        <v>130</v>
      </c>
      <c r="G18" s="21">
        <v>179</v>
      </c>
      <c r="H18" s="21">
        <v>237</v>
      </c>
      <c r="I18" s="21">
        <v>157</v>
      </c>
      <c r="J18" s="21">
        <v>422</v>
      </c>
      <c r="K18" s="21">
        <v>126</v>
      </c>
      <c r="L18" s="21">
        <v>246</v>
      </c>
      <c r="M18" s="21">
        <v>491</v>
      </c>
      <c r="N18" s="21">
        <v>277</v>
      </c>
      <c r="O18" s="21">
        <v>343</v>
      </c>
      <c r="P18" s="74">
        <f t="shared" si="10"/>
        <v>245</v>
      </c>
      <c r="Q18" s="74">
        <f t="shared" si="11"/>
        <v>-214</v>
      </c>
      <c r="R18" s="76">
        <f t="shared" si="12"/>
        <v>66</v>
      </c>
      <c r="S18" s="23">
        <f t="shared" si="13"/>
        <v>0.99593495934959353</v>
      </c>
      <c r="T18" s="23">
        <f t="shared" si="14"/>
        <v>-0.43584521384928715</v>
      </c>
      <c r="U18" s="65">
        <f t="shared" si="15"/>
        <v>0.23826714801444043</v>
      </c>
    </row>
    <row r="19" spans="1:21" s="78" customFormat="1" x14ac:dyDescent="0.25">
      <c r="A19" s="38" t="s">
        <v>97</v>
      </c>
      <c r="B19" s="21">
        <v>129</v>
      </c>
      <c r="C19" s="21">
        <v>75</v>
      </c>
      <c r="D19" s="21">
        <v>226</v>
      </c>
      <c r="E19" s="21">
        <v>141</v>
      </c>
      <c r="F19" s="21">
        <v>160</v>
      </c>
      <c r="G19" s="21">
        <v>126</v>
      </c>
      <c r="H19" s="21">
        <v>97</v>
      </c>
      <c r="I19" s="21">
        <v>178</v>
      </c>
      <c r="J19" s="21">
        <v>125</v>
      </c>
      <c r="K19" s="21">
        <v>68</v>
      </c>
      <c r="L19" s="21">
        <v>302</v>
      </c>
      <c r="M19" s="21">
        <v>164</v>
      </c>
      <c r="N19" s="21">
        <v>212</v>
      </c>
      <c r="O19" s="21">
        <v>230</v>
      </c>
      <c r="P19" s="74">
        <f t="shared" si="10"/>
        <v>-138</v>
      </c>
      <c r="Q19" s="74">
        <f t="shared" si="11"/>
        <v>48</v>
      </c>
      <c r="R19" s="76">
        <f t="shared" si="12"/>
        <v>18</v>
      </c>
      <c r="S19" s="23">
        <f t="shared" si="13"/>
        <v>-0.45695364238410596</v>
      </c>
      <c r="T19" s="23">
        <f t="shared" si="14"/>
        <v>0.29268292682926828</v>
      </c>
      <c r="U19" s="65">
        <f t="shared" si="15"/>
        <v>8.4905660377358486E-2</v>
      </c>
    </row>
    <row r="20" spans="1:21" s="78" customFormat="1" x14ac:dyDescent="0.25">
      <c r="A20" s="38" t="s">
        <v>105</v>
      </c>
      <c r="B20" s="21">
        <v>171</v>
      </c>
      <c r="C20" s="21">
        <v>365</v>
      </c>
      <c r="D20" s="21">
        <v>221</v>
      </c>
      <c r="E20" s="21">
        <v>142</v>
      </c>
      <c r="F20" s="21">
        <v>144</v>
      </c>
      <c r="G20" s="21">
        <v>146</v>
      </c>
      <c r="H20" s="21">
        <v>107</v>
      </c>
      <c r="I20" s="21">
        <v>129</v>
      </c>
      <c r="J20" s="21">
        <v>179</v>
      </c>
      <c r="K20" s="21">
        <v>278</v>
      </c>
      <c r="L20" s="21">
        <v>188</v>
      </c>
      <c r="M20" s="21">
        <v>264</v>
      </c>
      <c r="N20" s="21">
        <v>176</v>
      </c>
      <c r="O20" s="21">
        <v>208</v>
      </c>
      <c r="P20" s="74">
        <f t="shared" si="10"/>
        <v>76</v>
      </c>
      <c r="Q20" s="74">
        <f t="shared" si="11"/>
        <v>-88</v>
      </c>
      <c r="R20" s="76">
        <f t="shared" si="12"/>
        <v>32</v>
      </c>
      <c r="S20" s="23">
        <f t="shared" si="13"/>
        <v>0.40425531914893614</v>
      </c>
      <c r="T20" s="23">
        <f t="shared" si="14"/>
        <v>-0.33333333333333331</v>
      </c>
      <c r="U20" s="65">
        <f t="shared" si="15"/>
        <v>0.18181818181818182</v>
      </c>
    </row>
    <row r="21" spans="1:21" s="78" customFormat="1" x14ac:dyDescent="0.25">
      <c r="A21" s="38" t="s">
        <v>106</v>
      </c>
      <c r="B21" s="21">
        <v>87</v>
      </c>
      <c r="C21" s="21">
        <v>79</v>
      </c>
      <c r="D21" s="21">
        <v>94</v>
      </c>
      <c r="E21" s="21">
        <v>114</v>
      </c>
      <c r="F21" s="21">
        <v>73</v>
      </c>
      <c r="G21" s="21">
        <v>97</v>
      </c>
      <c r="H21" s="21">
        <v>43</v>
      </c>
      <c r="I21" s="21">
        <v>32</v>
      </c>
      <c r="J21" s="21">
        <v>51</v>
      </c>
      <c r="K21" s="21">
        <v>59</v>
      </c>
      <c r="L21" s="21">
        <v>117</v>
      </c>
      <c r="M21" s="21">
        <v>161</v>
      </c>
      <c r="N21" s="21">
        <v>110</v>
      </c>
      <c r="O21" s="21">
        <v>156</v>
      </c>
      <c r="P21" s="74">
        <f t="shared" si="10"/>
        <v>44</v>
      </c>
      <c r="Q21" s="74">
        <f t="shared" si="11"/>
        <v>-51</v>
      </c>
      <c r="R21" s="76">
        <f t="shared" si="12"/>
        <v>46</v>
      </c>
      <c r="S21" s="23">
        <f t="shared" si="13"/>
        <v>0.37606837606837606</v>
      </c>
      <c r="T21" s="23">
        <f t="shared" si="14"/>
        <v>-0.31677018633540371</v>
      </c>
      <c r="U21" s="65">
        <f t="shared" si="15"/>
        <v>0.41818181818181815</v>
      </c>
    </row>
    <row r="22" spans="1:21" s="78" customFormat="1" x14ac:dyDescent="0.25">
      <c r="A22" s="38" t="s">
        <v>96</v>
      </c>
      <c r="B22" s="21">
        <v>21</v>
      </c>
      <c r="C22" s="21">
        <v>66</v>
      </c>
      <c r="D22" s="21">
        <v>16</v>
      </c>
      <c r="E22" s="21">
        <v>103</v>
      </c>
      <c r="F22" s="21">
        <v>30</v>
      </c>
      <c r="G22" s="21">
        <v>12</v>
      </c>
      <c r="H22" s="21">
        <v>26</v>
      </c>
      <c r="I22" s="21">
        <v>36</v>
      </c>
      <c r="J22" s="21">
        <v>28</v>
      </c>
      <c r="K22" s="21">
        <v>31</v>
      </c>
      <c r="L22" s="21">
        <v>23</v>
      </c>
      <c r="M22" s="21">
        <v>27</v>
      </c>
      <c r="N22" s="21">
        <v>41</v>
      </c>
      <c r="O22" s="21">
        <v>152</v>
      </c>
      <c r="P22" s="74">
        <f t="shared" si="10"/>
        <v>4</v>
      </c>
      <c r="Q22" s="74">
        <f t="shared" si="11"/>
        <v>14</v>
      </c>
      <c r="R22" s="76">
        <f t="shared" si="12"/>
        <v>111</v>
      </c>
      <c r="S22" s="23">
        <f t="shared" si="13"/>
        <v>0.17391304347826086</v>
      </c>
      <c r="T22" s="23">
        <f t="shared" si="14"/>
        <v>0.51851851851851849</v>
      </c>
      <c r="U22" s="65">
        <f t="shared" si="15"/>
        <v>2.7073170731707319</v>
      </c>
    </row>
    <row r="23" spans="1:21" s="78" customFormat="1" x14ac:dyDescent="0.25">
      <c r="A23" s="38" t="s">
        <v>99</v>
      </c>
      <c r="B23" s="21">
        <v>132</v>
      </c>
      <c r="C23" s="21">
        <v>98</v>
      </c>
      <c r="D23" s="21">
        <v>89</v>
      </c>
      <c r="E23" s="21">
        <v>96</v>
      </c>
      <c r="F23" s="21">
        <v>74</v>
      </c>
      <c r="G23" s="21">
        <v>6</v>
      </c>
      <c r="H23" s="21">
        <v>8</v>
      </c>
      <c r="I23" s="21">
        <v>41</v>
      </c>
      <c r="J23" s="21">
        <v>13</v>
      </c>
      <c r="K23" s="21">
        <v>89</v>
      </c>
      <c r="L23" s="21">
        <v>103</v>
      </c>
      <c r="M23" s="21">
        <v>48</v>
      </c>
      <c r="N23" s="21">
        <v>124</v>
      </c>
      <c r="O23" s="21">
        <v>123</v>
      </c>
      <c r="P23" s="74">
        <f t="shared" si="10"/>
        <v>-55</v>
      </c>
      <c r="Q23" s="74">
        <f t="shared" si="11"/>
        <v>76</v>
      </c>
      <c r="R23" s="76">
        <f t="shared" si="12"/>
        <v>-1</v>
      </c>
      <c r="S23" s="23">
        <f t="shared" si="13"/>
        <v>-0.53398058252427183</v>
      </c>
      <c r="T23" s="23">
        <f t="shared" si="14"/>
        <v>1.5833333333333333</v>
      </c>
      <c r="U23" s="65">
        <f t="shared" si="15"/>
        <v>-8.0645161290322578E-3</v>
      </c>
    </row>
    <row r="24" spans="1:21" s="78" customFormat="1" x14ac:dyDescent="0.25">
      <c r="A24" s="38" t="s">
        <v>93</v>
      </c>
      <c r="B24" s="21">
        <v>126</v>
      </c>
      <c r="C24" s="21">
        <v>126</v>
      </c>
      <c r="D24" s="21">
        <v>142</v>
      </c>
      <c r="E24" s="21">
        <v>36</v>
      </c>
      <c r="F24" s="21">
        <v>59</v>
      </c>
      <c r="G24" s="21">
        <v>20</v>
      </c>
      <c r="H24" s="21">
        <v>100</v>
      </c>
      <c r="I24" s="21">
        <v>25</v>
      </c>
      <c r="J24" s="21">
        <v>12</v>
      </c>
      <c r="K24" s="21">
        <v>20</v>
      </c>
      <c r="L24" s="21">
        <v>8</v>
      </c>
      <c r="M24" s="21">
        <v>9</v>
      </c>
      <c r="N24" s="21">
        <v>11</v>
      </c>
      <c r="O24" s="21">
        <v>21</v>
      </c>
      <c r="P24" s="74">
        <f t="shared" si="10"/>
        <v>1</v>
      </c>
      <c r="Q24" s="74">
        <f t="shared" si="11"/>
        <v>2</v>
      </c>
      <c r="R24" s="76">
        <f t="shared" si="12"/>
        <v>10</v>
      </c>
      <c r="S24" s="23">
        <f t="shared" si="13"/>
        <v>0.125</v>
      </c>
      <c r="T24" s="23">
        <f t="shared" si="14"/>
        <v>0.22222222222222221</v>
      </c>
      <c r="U24" s="65">
        <f t="shared" si="15"/>
        <v>0.90909090909090906</v>
      </c>
    </row>
    <row r="25" spans="1:21" s="78" customFormat="1" x14ac:dyDescent="0.25">
      <c r="A25" s="38" t="s">
        <v>101</v>
      </c>
      <c r="B25" s="21">
        <v>19</v>
      </c>
      <c r="C25" s="21">
        <v>5</v>
      </c>
      <c r="D25" s="21">
        <v>2</v>
      </c>
      <c r="E25" s="21">
        <v>21</v>
      </c>
      <c r="F25" s="21">
        <v>7</v>
      </c>
      <c r="G25" s="21">
        <v>4</v>
      </c>
      <c r="H25" s="21">
        <v>6</v>
      </c>
      <c r="I25" s="21">
        <v>2</v>
      </c>
      <c r="J25" s="21">
        <v>2</v>
      </c>
      <c r="K25" s="21">
        <v>6</v>
      </c>
      <c r="L25" s="21">
        <v>1</v>
      </c>
      <c r="M25" s="21">
        <v>63</v>
      </c>
      <c r="N25" s="21">
        <v>17</v>
      </c>
      <c r="O25" s="21">
        <v>2</v>
      </c>
      <c r="P25" s="74">
        <f t="shared" si="10"/>
        <v>62</v>
      </c>
      <c r="Q25" s="74">
        <f t="shared" si="11"/>
        <v>-46</v>
      </c>
      <c r="R25" s="76">
        <f t="shared" si="12"/>
        <v>-15</v>
      </c>
      <c r="S25" s="23">
        <f t="shared" si="13"/>
        <v>62</v>
      </c>
      <c r="T25" s="23">
        <f t="shared" si="14"/>
        <v>-0.73015873015873012</v>
      </c>
      <c r="U25" s="65">
        <f t="shared" si="15"/>
        <v>-0.88235294117647056</v>
      </c>
    </row>
    <row r="27" spans="1:21" x14ac:dyDescent="0.25">
      <c r="A27" s="15"/>
      <c r="B27" s="25" t="s">
        <v>89</v>
      </c>
      <c r="C27" s="25" t="s">
        <v>89</v>
      </c>
      <c r="D27" s="25" t="s">
        <v>89</v>
      </c>
      <c r="E27" s="25" t="s">
        <v>90</v>
      </c>
      <c r="F27" s="25" t="s">
        <v>90</v>
      </c>
      <c r="G27" s="25" t="s">
        <v>90</v>
      </c>
      <c r="H27" s="25" t="s">
        <v>91</v>
      </c>
      <c r="I27" s="25" t="s">
        <v>91</v>
      </c>
      <c r="J27" s="25" t="s">
        <v>91</v>
      </c>
      <c r="K27" s="25" t="s">
        <v>92</v>
      </c>
      <c r="L27" s="25" t="s">
        <v>92</v>
      </c>
      <c r="M27" s="25" t="s">
        <v>92</v>
      </c>
      <c r="N27" s="87" t="s">
        <v>109</v>
      </c>
      <c r="O27" s="81"/>
      <c r="P27" s="81"/>
      <c r="Q27" s="82"/>
      <c r="R27" s="87" t="s">
        <v>109</v>
      </c>
      <c r="S27" s="82"/>
      <c r="T27" s="82"/>
      <c r="U27" s="83"/>
    </row>
    <row r="28" spans="1:21" x14ac:dyDescent="0.25">
      <c r="A28" s="15"/>
      <c r="B28" s="16" t="s">
        <v>74</v>
      </c>
      <c r="C28" s="16" t="s">
        <v>74</v>
      </c>
      <c r="D28" s="16" t="s">
        <v>74</v>
      </c>
      <c r="E28" s="16" t="s">
        <v>75</v>
      </c>
      <c r="F28" s="16" t="s">
        <v>75</v>
      </c>
      <c r="G28" s="16" t="s">
        <v>75</v>
      </c>
      <c r="H28" s="16" t="s">
        <v>76</v>
      </c>
      <c r="I28" s="16" t="s">
        <v>76</v>
      </c>
      <c r="J28" s="16" t="s">
        <v>76</v>
      </c>
      <c r="K28" s="16" t="s">
        <v>77</v>
      </c>
      <c r="L28" s="16" t="s">
        <v>77</v>
      </c>
      <c r="M28" s="16" t="s">
        <v>77</v>
      </c>
      <c r="N28" s="84" t="s">
        <v>89</v>
      </c>
      <c r="O28" s="84" t="s">
        <v>90</v>
      </c>
      <c r="P28" s="85" t="s">
        <v>91</v>
      </c>
      <c r="Q28" s="86" t="s">
        <v>92</v>
      </c>
      <c r="R28" s="84" t="s">
        <v>89</v>
      </c>
      <c r="S28" s="84" t="s">
        <v>90</v>
      </c>
      <c r="T28" s="85" t="s">
        <v>91</v>
      </c>
      <c r="U28" s="86" t="s">
        <v>92</v>
      </c>
    </row>
    <row r="29" spans="1:21" x14ac:dyDescent="0.25">
      <c r="A29" s="15"/>
      <c r="B29" s="16" t="s">
        <v>11</v>
      </c>
      <c r="C29" s="16" t="s">
        <v>12</v>
      </c>
      <c r="D29" s="16" t="s">
        <v>13</v>
      </c>
      <c r="E29" s="16" t="s">
        <v>11</v>
      </c>
      <c r="F29" s="16" t="s">
        <v>12</v>
      </c>
      <c r="G29" s="16" t="s">
        <v>13</v>
      </c>
      <c r="H29" s="16" t="s">
        <v>11</v>
      </c>
      <c r="I29" s="16" t="s">
        <v>12</v>
      </c>
      <c r="J29" s="16" t="s">
        <v>13</v>
      </c>
      <c r="K29" s="16" t="s">
        <v>11</v>
      </c>
      <c r="L29" s="16" t="s">
        <v>12</v>
      </c>
      <c r="M29" s="16" t="s">
        <v>13</v>
      </c>
      <c r="N29" s="20" t="s">
        <v>74</v>
      </c>
      <c r="O29" s="20" t="s">
        <v>75</v>
      </c>
      <c r="P29" s="20" t="s">
        <v>76</v>
      </c>
      <c r="Q29" s="20" t="s">
        <v>77</v>
      </c>
      <c r="R29" s="20" t="s">
        <v>74</v>
      </c>
      <c r="S29" s="20" t="s">
        <v>75</v>
      </c>
      <c r="T29" s="20" t="s">
        <v>76</v>
      </c>
      <c r="U29" s="20" t="s">
        <v>77</v>
      </c>
    </row>
    <row r="30" spans="1:21" x14ac:dyDescent="0.25">
      <c r="A30" s="38" t="s">
        <v>78</v>
      </c>
      <c r="B30" s="21">
        <v>5883</v>
      </c>
      <c r="C30" s="21">
        <v>6318</v>
      </c>
      <c r="D30" s="21">
        <v>11541</v>
      </c>
      <c r="E30" s="21">
        <v>5626</v>
      </c>
      <c r="F30" s="21">
        <v>5601</v>
      </c>
      <c r="G30" s="21">
        <v>10220</v>
      </c>
      <c r="H30" s="21">
        <v>7291</v>
      </c>
      <c r="I30" s="21">
        <v>7011</v>
      </c>
      <c r="J30" s="21">
        <v>10708</v>
      </c>
      <c r="K30" s="21">
        <v>9946</v>
      </c>
      <c r="L30" s="21">
        <v>11004</v>
      </c>
      <c r="M30" s="21">
        <v>15608</v>
      </c>
      <c r="N30" s="25">
        <f>D30-C30</f>
        <v>5223</v>
      </c>
      <c r="O30" s="25">
        <f>G30-F30</f>
        <v>4619</v>
      </c>
      <c r="P30" s="25">
        <f>J30-I30</f>
        <v>3697</v>
      </c>
      <c r="Q30" s="25">
        <f>M30-L30</f>
        <v>4604</v>
      </c>
      <c r="R30" s="23">
        <f>(D30-C30)/C30</f>
        <v>0.82668566001899335</v>
      </c>
      <c r="S30" s="23">
        <f>(G30-F30)/F30</f>
        <v>0.82467416532762006</v>
      </c>
      <c r="T30" s="23">
        <f>(J30-I30)/I30</f>
        <v>0.52731422051062615</v>
      </c>
      <c r="U30" s="23">
        <f>(M30-L30)/L30</f>
        <v>0.41839331152308251</v>
      </c>
    </row>
    <row r="31" spans="1:21" x14ac:dyDescent="0.25">
      <c r="A31" s="43" t="s">
        <v>88</v>
      </c>
      <c r="B31" s="21">
        <v>4587</v>
      </c>
      <c r="C31" s="21">
        <v>5224</v>
      </c>
      <c r="D31" s="21">
        <v>9815</v>
      </c>
      <c r="E31" s="21">
        <v>4268</v>
      </c>
      <c r="F31" s="21">
        <v>4102</v>
      </c>
      <c r="G31" s="21">
        <v>8798</v>
      </c>
      <c r="H31" s="21">
        <v>5787</v>
      </c>
      <c r="I31" s="21">
        <v>5536</v>
      </c>
      <c r="J31" s="21">
        <v>9287</v>
      </c>
      <c r="K31" s="21">
        <v>7930</v>
      </c>
      <c r="L31" s="21">
        <v>8915</v>
      </c>
      <c r="M31" s="21">
        <v>13277</v>
      </c>
      <c r="N31" s="25">
        <f t="shared" ref="N31:N50" si="16">D31-C31</f>
        <v>4591</v>
      </c>
      <c r="O31" s="25">
        <f t="shared" ref="O31:O50" si="17">G31-F31</f>
        <v>4696</v>
      </c>
      <c r="P31" s="25">
        <f t="shared" ref="P31:P50" si="18">J31-I31</f>
        <v>3751</v>
      </c>
      <c r="Q31" s="25">
        <f t="shared" ref="Q31:Q50" si="19">M31-L31</f>
        <v>4362</v>
      </c>
      <c r="R31" s="23">
        <f t="shared" ref="R31:R50" si="20">(D31-C31)/C31</f>
        <v>0.8788284839203675</v>
      </c>
      <c r="S31" s="23">
        <f t="shared" ref="S31:S50" si="21">(G31-F31)/F31</f>
        <v>1.1448074110190152</v>
      </c>
      <c r="T31" s="23">
        <f t="shared" ref="T31:T50" si="22">(J31-I31)/I31</f>
        <v>0.67756502890173409</v>
      </c>
      <c r="U31" s="23">
        <f t="shared" ref="U31:U50" si="23">(M31-L31)/L31</f>
        <v>0.4892877173303421</v>
      </c>
    </row>
    <row r="32" spans="1:21" x14ac:dyDescent="0.25">
      <c r="A32" s="38" t="s">
        <v>103</v>
      </c>
      <c r="B32" s="21">
        <v>205</v>
      </c>
      <c r="C32" s="21">
        <v>215</v>
      </c>
      <c r="D32" s="21">
        <v>263</v>
      </c>
      <c r="E32" s="21">
        <v>575</v>
      </c>
      <c r="F32" s="21">
        <v>635</v>
      </c>
      <c r="G32" s="21">
        <v>512</v>
      </c>
      <c r="H32" s="21">
        <v>496</v>
      </c>
      <c r="I32" s="21">
        <v>477</v>
      </c>
      <c r="J32" s="21">
        <v>466</v>
      </c>
      <c r="K32" s="21">
        <v>663</v>
      </c>
      <c r="L32" s="21">
        <v>613</v>
      </c>
      <c r="M32" s="21">
        <v>750</v>
      </c>
      <c r="N32" s="25">
        <f t="shared" si="16"/>
        <v>48</v>
      </c>
      <c r="O32" s="25">
        <f t="shared" si="17"/>
        <v>-123</v>
      </c>
      <c r="P32" s="25">
        <f t="shared" si="18"/>
        <v>-11</v>
      </c>
      <c r="Q32" s="25">
        <f t="shared" si="19"/>
        <v>137</v>
      </c>
      <c r="R32" s="23">
        <f t="shared" si="20"/>
        <v>0.22325581395348837</v>
      </c>
      <c r="S32" s="23">
        <f t="shared" si="21"/>
        <v>-0.19370078740157481</v>
      </c>
      <c r="T32" s="23">
        <f t="shared" si="22"/>
        <v>-2.3060796645702306E-2</v>
      </c>
      <c r="U32" s="23">
        <f t="shared" si="23"/>
        <v>0.22349102773246329</v>
      </c>
    </row>
    <row r="33" spans="1:21" x14ac:dyDescent="0.25">
      <c r="A33" s="38" t="s">
        <v>86</v>
      </c>
      <c r="B33" s="21">
        <v>205</v>
      </c>
      <c r="C33" s="21">
        <v>212</v>
      </c>
      <c r="D33" s="21">
        <v>261</v>
      </c>
      <c r="E33" s="21">
        <v>565</v>
      </c>
      <c r="F33" s="21">
        <v>629</v>
      </c>
      <c r="G33" s="21">
        <v>480</v>
      </c>
      <c r="H33" s="21">
        <v>476</v>
      </c>
      <c r="I33" s="21">
        <v>460</v>
      </c>
      <c r="J33" s="21">
        <v>410</v>
      </c>
      <c r="K33" s="21">
        <v>644</v>
      </c>
      <c r="L33" s="21">
        <v>586</v>
      </c>
      <c r="M33" s="21">
        <v>710</v>
      </c>
      <c r="N33" s="25">
        <f t="shared" si="16"/>
        <v>49</v>
      </c>
      <c r="O33" s="25">
        <f t="shared" si="17"/>
        <v>-149</v>
      </c>
      <c r="P33" s="25">
        <f t="shared" si="18"/>
        <v>-50</v>
      </c>
      <c r="Q33" s="25">
        <f t="shared" si="19"/>
        <v>124</v>
      </c>
      <c r="R33" s="23">
        <f t="shared" si="20"/>
        <v>0.23113207547169812</v>
      </c>
      <c r="S33" s="23">
        <f t="shared" si="21"/>
        <v>-0.23688394276629571</v>
      </c>
      <c r="T33" s="23">
        <f t="shared" si="22"/>
        <v>-0.10869565217391304</v>
      </c>
      <c r="U33" s="23">
        <f t="shared" si="23"/>
        <v>0.21160409556313994</v>
      </c>
    </row>
    <row r="34" spans="1:21" x14ac:dyDescent="0.25">
      <c r="A34" s="20" t="s">
        <v>108</v>
      </c>
      <c r="B34" s="21">
        <v>0</v>
      </c>
      <c r="C34" s="21">
        <v>3</v>
      </c>
      <c r="D34" s="21">
        <v>2</v>
      </c>
      <c r="E34" s="21">
        <v>10</v>
      </c>
      <c r="F34" s="21">
        <v>6</v>
      </c>
      <c r="G34" s="21">
        <v>32</v>
      </c>
      <c r="H34" s="21">
        <v>20</v>
      </c>
      <c r="I34" s="21">
        <v>17</v>
      </c>
      <c r="J34" s="21">
        <v>56</v>
      </c>
      <c r="K34" s="21">
        <v>19</v>
      </c>
      <c r="L34" s="21">
        <v>27</v>
      </c>
      <c r="M34" s="21">
        <v>40</v>
      </c>
      <c r="N34" s="25">
        <f t="shared" si="16"/>
        <v>-1</v>
      </c>
      <c r="O34" s="25">
        <f t="shared" si="17"/>
        <v>26</v>
      </c>
      <c r="P34" s="25">
        <f t="shared" si="18"/>
        <v>39</v>
      </c>
      <c r="Q34" s="25">
        <f t="shared" si="19"/>
        <v>13</v>
      </c>
      <c r="R34" s="23">
        <f t="shared" si="20"/>
        <v>-0.33333333333333331</v>
      </c>
      <c r="S34" s="23">
        <f t="shared" si="21"/>
        <v>4.333333333333333</v>
      </c>
      <c r="T34" s="23">
        <f t="shared" si="22"/>
        <v>2.2941176470588234</v>
      </c>
      <c r="U34" s="23">
        <f t="shared" si="23"/>
        <v>0.48148148148148145</v>
      </c>
    </row>
    <row r="35" spans="1:21" x14ac:dyDescent="0.25">
      <c r="A35" s="38" t="s">
        <v>94</v>
      </c>
      <c r="B35" s="21">
        <v>236</v>
      </c>
      <c r="C35" s="21">
        <v>143</v>
      </c>
      <c r="D35" s="21">
        <v>389</v>
      </c>
      <c r="E35" s="21">
        <v>256</v>
      </c>
      <c r="F35" s="21">
        <v>142</v>
      </c>
      <c r="G35" s="21">
        <v>285</v>
      </c>
      <c r="H35" s="21">
        <v>270</v>
      </c>
      <c r="I35" s="21">
        <v>227</v>
      </c>
      <c r="J35" s="21">
        <v>136</v>
      </c>
      <c r="K35" s="21">
        <v>402</v>
      </c>
      <c r="L35" s="21">
        <v>240</v>
      </c>
      <c r="M35" s="21">
        <v>371</v>
      </c>
      <c r="N35" s="25">
        <f t="shared" si="16"/>
        <v>246</v>
      </c>
      <c r="O35" s="25">
        <f t="shared" si="17"/>
        <v>143</v>
      </c>
      <c r="P35" s="25">
        <f t="shared" si="18"/>
        <v>-91</v>
      </c>
      <c r="Q35" s="25">
        <f t="shared" si="19"/>
        <v>131</v>
      </c>
      <c r="R35" s="23">
        <f t="shared" si="20"/>
        <v>1.7202797202797202</v>
      </c>
      <c r="S35" s="23">
        <f t="shared" si="21"/>
        <v>1.0070422535211268</v>
      </c>
      <c r="T35" s="23">
        <f t="shared" si="22"/>
        <v>-0.40088105726872247</v>
      </c>
      <c r="U35" s="23">
        <f t="shared" si="23"/>
        <v>0.54583333333333328</v>
      </c>
    </row>
    <row r="36" spans="1:21" x14ac:dyDescent="0.25">
      <c r="A36" s="38" t="s">
        <v>104</v>
      </c>
      <c r="B36" s="21">
        <v>248</v>
      </c>
      <c r="C36" s="21">
        <v>68</v>
      </c>
      <c r="D36" s="21">
        <v>109</v>
      </c>
      <c r="E36" s="21">
        <v>170</v>
      </c>
      <c r="F36" s="21">
        <v>92</v>
      </c>
      <c r="G36" s="21">
        <v>206</v>
      </c>
      <c r="H36" s="21">
        <v>13</v>
      </c>
      <c r="I36" s="21">
        <v>39</v>
      </c>
      <c r="J36" s="21">
        <v>199</v>
      </c>
      <c r="K36" s="21">
        <v>63</v>
      </c>
      <c r="L36" s="21">
        <v>54</v>
      </c>
      <c r="M36" s="21">
        <v>39</v>
      </c>
      <c r="N36" s="25">
        <f t="shared" si="16"/>
        <v>41</v>
      </c>
      <c r="O36" s="25">
        <f t="shared" si="17"/>
        <v>114</v>
      </c>
      <c r="P36" s="25">
        <f t="shared" si="18"/>
        <v>160</v>
      </c>
      <c r="Q36" s="25">
        <f t="shared" si="19"/>
        <v>-15</v>
      </c>
      <c r="R36" s="23">
        <f t="shared" si="20"/>
        <v>0.6029411764705882</v>
      </c>
      <c r="S36" s="23">
        <f t="shared" si="21"/>
        <v>1.2391304347826086</v>
      </c>
      <c r="T36" s="23">
        <f t="shared" si="22"/>
        <v>4.1025641025641022</v>
      </c>
      <c r="U36" s="23">
        <f t="shared" si="23"/>
        <v>-0.27777777777777779</v>
      </c>
    </row>
    <row r="37" spans="1:21" x14ac:dyDescent="0.25">
      <c r="A37" s="38" t="s">
        <v>95</v>
      </c>
      <c r="B37" s="21">
        <v>28</v>
      </c>
      <c r="C37" s="21">
        <v>276</v>
      </c>
      <c r="D37" s="21">
        <v>513</v>
      </c>
      <c r="E37" s="21">
        <v>11</v>
      </c>
      <c r="F37" s="21">
        <v>264</v>
      </c>
      <c r="G37" s="21">
        <v>12</v>
      </c>
      <c r="H37" s="21">
        <v>2</v>
      </c>
      <c r="I37" s="21">
        <v>215</v>
      </c>
      <c r="J37" s="21">
        <v>8</v>
      </c>
      <c r="K37" s="21">
        <v>5</v>
      </c>
      <c r="L37" s="21">
        <v>7</v>
      </c>
      <c r="M37" s="21">
        <v>17</v>
      </c>
      <c r="N37" s="25">
        <f t="shared" si="16"/>
        <v>237</v>
      </c>
      <c r="O37" s="25">
        <f t="shared" si="17"/>
        <v>-252</v>
      </c>
      <c r="P37" s="25">
        <f t="shared" si="18"/>
        <v>-207</v>
      </c>
      <c r="Q37" s="25">
        <f t="shared" si="19"/>
        <v>10</v>
      </c>
      <c r="R37" s="23">
        <f t="shared" si="20"/>
        <v>0.85869565217391308</v>
      </c>
      <c r="S37" s="23">
        <f t="shared" si="21"/>
        <v>-0.95454545454545459</v>
      </c>
      <c r="T37" s="23">
        <f t="shared" si="22"/>
        <v>-0.96279069767441861</v>
      </c>
      <c r="U37" s="23">
        <f t="shared" si="23"/>
        <v>1.4285714285714286</v>
      </c>
    </row>
    <row r="38" spans="1:21" x14ac:dyDescent="0.25">
      <c r="A38" s="38" t="s">
        <v>100</v>
      </c>
      <c r="B38" s="21">
        <v>128</v>
      </c>
      <c r="C38" s="21">
        <v>76</v>
      </c>
      <c r="D38" s="21">
        <v>116</v>
      </c>
      <c r="E38" s="21">
        <v>155</v>
      </c>
      <c r="F38" s="21">
        <v>100</v>
      </c>
      <c r="G38" s="21">
        <v>83</v>
      </c>
      <c r="H38" s="21">
        <v>274</v>
      </c>
      <c r="I38" s="21">
        <v>149</v>
      </c>
      <c r="J38" s="21">
        <v>147</v>
      </c>
      <c r="K38" s="21">
        <v>254</v>
      </c>
      <c r="L38" s="21">
        <v>286</v>
      </c>
      <c r="M38" s="21">
        <v>173</v>
      </c>
      <c r="N38" s="25">
        <f t="shared" si="16"/>
        <v>40</v>
      </c>
      <c r="O38" s="25">
        <f t="shared" si="17"/>
        <v>-17</v>
      </c>
      <c r="P38" s="25">
        <f t="shared" si="18"/>
        <v>-2</v>
      </c>
      <c r="Q38" s="25">
        <f t="shared" si="19"/>
        <v>-113</v>
      </c>
      <c r="R38" s="23">
        <f t="shared" si="20"/>
        <v>0.52631578947368418</v>
      </c>
      <c r="S38" s="23">
        <f t="shared" si="21"/>
        <v>-0.17</v>
      </c>
      <c r="T38" s="23">
        <f t="shared" si="22"/>
        <v>-1.3422818791946308E-2</v>
      </c>
      <c r="U38" s="23">
        <f t="shared" si="23"/>
        <v>-0.3951048951048951</v>
      </c>
    </row>
    <row r="39" spans="1:21" x14ac:dyDescent="0.25">
      <c r="A39" s="38" t="s">
        <v>85</v>
      </c>
      <c r="B39" s="21">
        <v>98</v>
      </c>
      <c r="C39" s="21">
        <v>76</v>
      </c>
      <c r="D39" s="21">
        <v>116</v>
      </c>
      <c r="E39" s="21">
        <v>115</v>
      </c>
      <c r="F39" s="21">
        <v>100</v>
      </c>
      <c r="G39" s="21">
        <v>79</v>
      </c>
      <c r="H39" s="21">
        <v>218</v>
      </c>
      <c r="I39" s="21">
        <v>149</v>
      </c>
      <c r="J39" s="21">
        <v>147</v>
      </c>
      <c r="K39" s="21">
        <v>226</v>
      </c>
      <c r="L39" s="21">
        <v>285</v>
      </c>
      <c r="M39" s="21">
        <v>169</v>
      </c>
      <c r="N39" s="25">
        <f t="shared" si="16"/>
        <v>40</v>
      </c>
      <c r="O39" s="25">
        <f t="shared" si="17"/>
        <v>-21</v>
      </c>
      <c r="P39" s="25">
        <f t="shared" si="18"/>
        <v>-2</v>
      </c>
      <c r="Q39" s="25">
        <f t="shared" si="19"/>
        <v>-116</v>
      </c>
      <c r="R39" s="23">
        <f t="shared" si="20"/>
        <v>0.52631578947368418</v>
      </c>
      <c r="S39" s="23">
        <f t="shared" si="21"/>
        <v>-0.21</v>
      </c>
      <c r="T39" s="23">
        <f t="shared" si="22"/>
        <v>-1.3422818791946308E-2</v>
      </c>
      <c r="U39" s="23">
        <f t="shared" si="23"/>
        <v>-0.40701754385964911</v>
      </c>
    </row>
    <row r="40" spans="1:21" x14ac:dyDescent="0.25">
      <c r="A40" s="20" t="s">
        <v>107</v>
      </c>
      <c r="B40" s="21">
        <v>30</v>
      </c>
      <c r="C40" s="21">
        <v>0</v>
      </c>
      <c r="D40" s="21">
        <v>0</v>
      </c>
      <c r="E40" s="21">
        <v>40</v>
      </c>
      <c r="F40" s="21">
        <v>0</v>
      </c>
      <c r="G40" s="21">
        <v>4</v>
      </c>
      <c r="H40" s="21">
        <v>56</v>
      </c>
      <c r="I40" s="21">
        <v>0</v>
      </c>
      <c r="J40" s="21">
        <v>0</v>
      </c>
      <c r="K40" s="21">
        <v>28</v>
      </c>
      <c r="L40" s="21">
        <v>1</v>
      </c>
      <c r="M40" s="21">
        <v>4</v>
      </c>
      <c r="N40" s="25">
        <f t="shared" si="16"/>
        <v>0</v>
      </c>
      <c r="O40" s="25">
        <f t="shared" si="17"/>
        <v>4</v>
      </c>
      <c r="P40" s="25">
        <f t="shared" si="18"/>
        <v>0</v>
      </c>
      <c r="Q40" s="25">
        <f t="shared" si="19"/>
        <v>3</v>
      </c>
      <c r="R40" s="23" t="e">
        <f t="shared" si="20"/>
        <v>#DIV/0!</v>
      </c>
      <c r="S40" s="23" t="e">
        <f t="shared" si="21"/>
        <v>#DIV/0!</v>
      </c>
      <c r="T40" s="23" t="e">
        <f t="shared" si="22"/>
        <v>#DIV/0!</v>
      </c>
      <c r="U40" s="23">
        <f t="shared" si="23"/>
        <v>3</v>
      </c>
    </row>
    <row r="41" spans="1:21" x14ac:dyDescent="0.25">
      <c r="A41" s="38" t="s">
        <v>98</v>
      </c>
      <c r="B41" s="21">
        <v>101</v>
      </c>
      <c r="C41" s="21">
        <v>127</v>
      </c>
      <c r="D41" s="21">
        <v>84</v>
      </c>
      <c r="E41" s="21">
        <v>38</v>
      </c>
      <c r="F41" s="21">
        <v>92</v>
      </c>
      <c r="G41" s="21">
        <v>40</v>
      </c>
      <c r="H41" s="21">
        <v>82</v>
      </c>
      <c r="I41" s="21">
        <v>96</v>
      </c>
      <c r="J41" s="21">
        <v>58</v>
      </c>
      <c r="K41" s="21">
        <v>110</v>
      </c>
      <c r="L41" s="21">
        <v>195</v>
      </c>
      <c r="M41" s="21">
        <v>295</v>
      </c>
      <c r="N41" s="25">
        <f t="shared" si="16"/>
        <v>-43</v>
      </c>
      <c r="O41" s="25">
        <f t="shared" si="17"/>
        <v>-52</v>
      </c>
      <c r="P41" s="25">
        <f t="shared" si="18"/>
        <v>-38</v>
      </c>
      <c r="Q41" s="25">
        <f t="shared" si="19"/>
        <v>100</v>
      </c>
      <c r="R41" s="23">
        <f t="shared" si="20"/>
        <v>-0.33858267716535434</v>
      </c>
      <c r="S41" s="23">
        <f t="shared" si="21"/>
        <v>-0.56521739130434778</v>
      </c>
      <c r="T41" s="23">
        <f t="shared" si="22"/>
        <v>-0.39583333333333331</v>
      </c>
      <c r="U41" s="23">
        <f t="shared" si="23"/>
        <v>0.51282051282051277</v>
      </c>
    </row>
    <row r="42" spans="1:21" x14ac:dyDescent="0.25">
      <c r="A42" s="38" t="s">
        <v>102</v>
      </c>
      <c r="B42" s="21">
        <v>29</v>
      </c>
      <c r="C42" s="21">
        <v>34</v>
      </c>
      <c r="D42" s="21">
        <v>29</v>
      </c>
      <c r="E42" s="21">
        <v>28</v>
      </c>
      <c r="F42" s="21">
        <v>40</v>
      </c>
      <c r="G42" s="21">
        <v>73</v>
      </c>
      <c r="H42" s="21">
        <v>45</v>
      </c>
      <c r="I42" s="21">
        <v>95</v>
      </c>
      <c r="J42" s="21">
        <v>146</v>
      </c>
      <c r="K42" s="21">
        <v>60</v>
      </c>
      <c r="L42" s="21">
        <v>192</v>
      </c>
      <c r="M42" s="21">
        <v>146</v>
      </c>
      <c r="N42" s="25">
        <f t="shared" si="16"/>
        <v>-5</v>
      </c>
      <c r="O42" s="25">
        <f t="shared" si="17"/>
        <v>33</v>
      </c>
      <c r="P42" s="25">
        <f t="shared" si="18"/>
        <v>51</v>
      </c>
      <c r="Q42" s="25">
        <f t="shared" si="19"/>
        <v>-46</v>
      </c>
      <c r="R42" s="23">
        <f t="shared" si="20"/>
        <v>-0.14705882352941177</v>
      </c>
      <c r="S42" s="23">
        <f t="shared" si="21"/>
        <v>0.82499999999999996</v>
      </c>
      <c r="T42" s="23">
        <f t="shared" si="22"/>
        <v>0.5368421052631579</v>
      </c>
      <c r="U42" s="23">
        <f t="shared" si="23"/>
        <v>-0.23958333333333334</v>
      </c>
    </row>
    <row r="43" spans="1:21" x14ac:dyDescent="0.25">
      <c r="A43" s="43" t="s">
        <v>87</v>
      </c>
      <c r="B43" s="21">
        <v>202</v>
      </c>
      <c r="C43" s="21">
        <v>41</v>
      </c>
      <c r="D43" s="21">
        <v>65</v>
      </c>
      <c r="E43" s="21">
        <v>29</v>
      </c>
      <c r="F43" s="21">
        <v>45</v>
      </c>
      <c r="G43" s="21">
        <v>64</v>
      </c>
      <c r="H43" s="21">
        <v>106</v>
      </c>
      <c r="I43" s="21">
        <v>76</v>
      </c>
      <c r="J43" s="21">
        <v>44</v>
      </c>
      <c r="K43" s="21">
        <v>154</v>
      </c>
      <c r="L43" s="21">
        <v>115</v>
      </c>
      <c r="M43" s="21">
        <v>170</v>
      </c>
      <c r="N43" s="25">
        <f t="shared" si="16"/>
        <v>24</v>
      </c>
      <c r="O43" s="25">
        <f t="shared" si="17"/>
        <v>19</v>
      </c>
      <c r="P43" s="25">
        <f t="shared" si="18"/>
        <v>-32</v>
      </c>
      <c r="Q43" s="25">
        <f t="shared" si="19"/>
        <v>55</v>
      </c>
      <c r="R43" s="23">
        <f t="shared" si="20"/>
        <v>0.58536585365853655</v>
      </c>
      <c r="S43" s="23">
        <f t="shared" si="21"/>
        <v>0.42222222222222222</v>
      </c>
      <c r="T43" s="23">
        <f t="shared" si="22"/>
        <v>-0.42105263157894735</v>
      </c>
      <c r="U43" s="23">
        <f t="shared" si="23"/>
        <v>0.47826086956521741</v>
      </c>
    </row>
    <row r="44" spans="1:21" x14ac:dyDescent="0.25">
      <c r="A44" s="38" t="s">
        <v>97</v>
      </c>
      <c r="B44" s="21">
        <v>15</v>
      </c>
      <c r="C44" s="21">
        <v>17</v>
      </c>
      <c r="D44" s="21">
        <v>20</v>
      </c>
      <c r="E44" s="21">
        <v>3</v>
      </c>
      <c r="F44" s="21">
        <v>12</v>
      </c>
      <c r="G44" s="21">
        <v>21</v>
      </c>
      <c r="H44" s="21">
        <v>31</v>
      </c>
      <c r="I44" s="21">
        <v>18</v>
      </c>
      <c r="J44" s="21">
        <v>36</v>
      </c>
      <c r="K44" s="21">
        <v>115</v>
      </c>
      <c r="L44" s="21">
        <v>165</v>
      </c>
      <c r="M44" s="21">
        <v>153</v>
      </c>
      <c r="N44" s="25">
        <f t="shared" si="16"/>
        <v>3</v>
      </c>
      <c r="O44" s="25">
        <f t="shared" si="17"/>
        <v>9</v>
      </c>
      <c r="P44" s="25">
        <f t="shared" si="18"/>
        <v>18</v>
      </c>
      <c r="Q44" s="25">
        <f t="shared" si="19"/>
        <v>-12</v>
      </c>
      <c r="R44" s="23">
        <f t="shared" si="20"/>
        <v>0.17647058823529413</v>
      </c>
      <c r="S44" s="23">
        <f t="shared" si="21"/>
        <v>0.75</v>
      </c>
      <c r="T44" s="23">
        <f t="shared" si="22"/>
        <v>1</v>
      </c>
      <c r="U44" s="23">
        <f t="shared" si="23"/>
        <v>-7.2727272727272724E-2</v>
      </c>
    </row>
    <row r="45" spans="1:21" x14ac:dyDescent="0.25">
      <c r="A45" s="38" t="s">
        <v>105</v>
      </c>
      <c r="B45" s="21">
        <v>56</v>
      </c>
      <c r="C45" s="21">
        <v>42</v>
      </c>
      <c r="D45" s="21">
        <v>33</v>
      </c>
      <c r="E45" s="21">
        <v>68</v>
      </c>
      <c r="F45" s="21">
        <v>41</v>
      </c>
      <c r="G45" s="21">
        <v>18</v>
      </c>
      <c r="H45" s="21">
        <v>88</v>
      </c>
      <c r="I45" s="21">
        <v>37</v>
      </c>
      <c r="J45" s="21">
        <v>83</v>
      </c>
      <c r="K45" s="21">
        <v>52</v>
      </c>
      <c r="L45" s="21">
        <v>56</v>
      </c>
      <c r="M45" s="21">
        <v>74</v>
      </c>
      <c r="N45" s="25">
        <f t="shared" si="16"/>
        <v>-9</v>
      </c>
      <c r="O45" s="25">
        <f t="shared" si="17"/>
        <v>-23</v>
      </c>
      <c r="P45" s="25">
        <f t="shared" si="18"/>
        <v>46</v>
      </c>
      <c r="Q45" s="25">
        <f t="shared" si="19"/>
        <v>18</v>
      </c>
      <c r="R45" s="23">
        <f t="shared" si="20"/>
        <v>-0.21428571428571427</v>
      </c>
      <c r="S45" s="23">
        <f t="shared" si="21"/>
        <v>-0.56097560975609762</v>
      </c>
      <c r="T45" s="23">
        <f t="shared" si="22"/>
        <v>1.2432432432432432</v>
      </c>
      <c r="U45" s="23">
        <f t="shared" si="23"/>
        <v>0.32142857142857145</v>
      </c>
    </row>
    <row r="46" spans="1:21" x14ac:dyDescent="0.25">
      <c r="A46" s="38" t="s">
        <v>106</v>
      </c>
      <c r="B46" s="21">
        <v>21</v>
      </c>
      <c r="C46" s="21">
        <v>46</v>
      </c>
      <c r="D46" s="21">
        <v>57</v>
      </c>
      <c r="E46" s="21">
        <v>17</v>
      </c>
      <c r="F46" s="21">
        <v>23</v>
      </c>
      <c r="G46" s="21">
        <v>24</v>
      </c>
      <c r="H46" s="21">
        <v>63</v>
      </c>
      <c r="I46" s="21">
        <v>29</v>
      </c>
      <c r="J46" s="21">
        <v>39</v>
      </c>
      <c r="K46" s="21">
        <v>60</v>
      </c>
      <c r="L46" s="21">
        <v>12</v>
      </c>
      <c r="M46" s="21">
        <v>36</v>
      </c>
      <c r="N46" s="25">
        <f t="shared" si="16"/>
        <v>11</v>
      </c>
      <c r="O46" s="25">
        <f t="shared" si="17"/>
        <v>1</v>
      </c>
      <c r="P46" s="25">
        <f t="shared" si="18"/>
        <v>10</v>
      </c>
      <c r="Q46" s="25">
        <f t="shared" si="19"/>
        <v>24</v>
      </c>
      <c r="R46" s="23">
        <f t="shared" si="20"/>
        <v>0.2391304347826087</v>
      </c>
      <c r="S46" s="23">
        <f t="shared" si="21"/>
        <v>4.3478260869565216E-2</v>
      </c>
      <c r="T46" s="23">
        <f t="shared" si="22"/>
        <v>0.34482758620689657</v>
      </c>
      <c r="U46" s="23">
        <f t="shared" si="23"/>
        <v>2</v>
      </c>
    </row>
    <row r="47" spans="1:21" x14ac:dyDescent="0.25">
      <c r="A47" s="38" t="s">
        <v>96</v>
      </c>
      <c r="B47" s="21">
        <v>4</v>
      </c>
      <c r="C47" s="21">
        <v>4</v>
      </c>
      <c r="D47" s="21">
        <v>25</v>
      </c>
      <c r="E47" s="21">
        <v>6</v>
      </c>
      <c r="F47" s="21">
        <v>2</v>
      </c>
      <c r="G47" s="21">
        <v>39</v>
      </c>
      <c r="H47" s="21">
        <v>6</v>
      </c>
      <c r="I47" s="21">
        <v>12</v>
      </c>
      <c r="J47" s="21">
        <v>39</v>
      </c>
      <c r="K47" s="21">
        <v>11</v>
      </c>
      <c r="L47" s="21">
        <v>23</v>
      </c>
      <c r="M47" s="21">
        <v>49</v>
      </c>
      <c r="N47" s="25">
        <f t="shared" si="16"/>
        <v>21</v>
      </c>
      <c r="O47" s="25">
        <f t="shared" si="17"/>
        <v>37</v>
      </c>
      <c r="P47" s="25">
        <f t="shared" si="18"/>
        <v>27</v>
      </c>
      <c r="Q47" s="25">
        <f t="shared" si="19"/>
        <v>26</v>
      </c>
      <c r="R47" s="23">
        <f t="shared" si="20"/>
        <v>5.25</v>
      </c>
      <c r="S47" s="23">
        <f t="shared" si="21"/>
        <v>18.5</v>
      </c>
      <c r="T47" s="23">
        <f t="shared" si="22"/>
        <v>2.25</v>
      </c>
      <c r="U47" s="23">
        <f t="shared" si="23"/>
        <v>1.1304347826086956</v>
      </c>
    </row>
    <row r="48" spans="1:21" x14ac:dyDescent="0.25">
      <c r="A48" s="38" t="s">
        <v>99</v>
      </c>
      <c r="B48" s="21">
        <v>20</v>
      </c>
      <c r="C48" s="21">
        <v>3</v>
      </c>
      <c r="D48" s="21">
        <v>19</v>
      </c>
      <c r="E48" s="21">
        <v>0</v>
      </c>
      <c r="F48" s="21">
        <v>7</v>
      </c>
      <c r="G48" s="21">
        <v>27</v>
      </c>
      <c r="H48" s="21">
        <v>8</v>
      </c>
      <c r="I48" s="21">
        <v>4</v>
      </c>
      <c r="J48" s="21">
        <v>20</v>
      </c>
      <c r="K48" s="21">
        <v>20</v>
      </c>
      <c r="L48" s="21">
        <v>110</v>
      </c>
      <c r="M48" s="21">
        <v>57</v>
      </c>
      <c r="N48" s="25">
        <f t="shared" si="16"/>
        <v>16</v>
      </c>
      <c r="O48" s="25">
        <f t="shared" si="17"/>
        <v>20</v>
      </c>
      <c r="P48" s="25">
        <f t="shared" si="18"/>
        <v>16</v>
      </c>
      <c r="Q48" s="25">
        <f t="shared" si="19"/>
        <v>-53</v>
      </c>
      <c r="R48" s="23">
        <f t="shared" si="20"/>
        <v>5.333333333333333</v>
      </c>
      <c r="S48" s="23">
        <f t="shared" si="21"/>
        <v>2.8571428571428572</v>
      </c>
      <c r="T48" s="23">
        <f t="shared" si="22"/>
        <v>4</v>
      </c>
      <c r="U48" s="23">
        <f t="shared" si="23"/>
        <v>-0.48181818181818181</v>
      </c>
    </row>
    <row r="49" spans="1:21" x14ac:dyDescent="0.25">
      <c r="A49" s="38" t="s">
        <v>93</v>
      </c>
      <c r="B49" s="21">
        <v>2</v>
      </c>
      <c r="C49" s="21">
        <v>2</v>
      </c>
      <c r="D49" s="21">
        <v>3</v>
      </c>
      <c r="E49" s="21">
        <v>0</v>
      </c>
      <c r="F49" s="21">
        <v>2</v>
      </c>
      <c r="G49" s="21">
        <v>18</v>
      </c>
      <c r="H49" s="21">
        <v>3</v>
      </c>
      <c r="I49" s="21">
        <v>0</v>
      </c>
      <c r="J49" s="21">
        <v>0</v>
      </c>
      <c r="K49" s="21">
        <v>4</v>
      </c>
      <c r="L49" s="21">
        <v>7</v>
      </c>
      <c r="M49" s="21">
        <v>0</v>
      </c>
      <c r="N49" s="25">
        <f t="shared" si="16"/>
        <v>1</v>
      </c>
      <c r="O49" s="25">
        <f t="shared" si="17"/>
        <v>16</v>
      </c>
      <c r="P49" s="25">
        <f t="shared" si="18"/>
        <v>0</v>
      </c>
      <c r="Q49" s="25">
        <f t="shared" si="19"/>
        <v>-7</v>
      </c>
      <c r="R49" s="23">
        <f t="shared" si="20"/>
        <v>0.5</v>
      </c>
      <c r="S49" s="23">
        <f t="shared" si="21"/>
        <v>8</v>
      </c>
      <c r="T49" s="23" t="e">
        <f t="shared" si="22"/>
        <v>#DIV/0!</v>
      </c>
      <c r="U49" s="23">
        <f t="shared" si="23"/>
        <v>-1</v>
      </c>
    </row>
    <row r="50" spans="1:21" x14ac:dyDescent="0.25">
      <c r="A50" s="38" t="s">
        <v>101</v>
      </c>
      <c r="B50" s="21">
        <v>1</v>
      </c>
      <c r="C50" s="21">
        <v>0</v>
      </c>
      <c r="D50" s="21">
        <v>1</v>
      </c>
      <c r="E50" s="21">
        <v>2</v>
      </c>
      <c r="F50" s="21">
        <v>2</v>
      </c>
      <c r="G50" s="21">
        <v>0</v>
      </c>
      <c r="H50" s="21">
        <v>17</v>
      </c>
      <c r="I50" s="21">
        <v>1</v>
      </c>
      <c r="J50" s="21">
        <v>0</v>
      </c>
      <c r="K50" s="21">
        <v>43</v>
      </c>
      <c r="L50" s="21">
        <v>14</v>
      </c>
      <c r="M50" s="21">
        <v>1</v>
      </c>
      <c r="N50" s="25">
        <f t="shared" si="16"/>
        <v>1</v>
      </c>
      <c r="O50" s="25">
        <f t="shared" si="17"/>
        <v>-2</v>
      </c>
      <c r="P50" s="25">
        <f t="shared" si="18"/>
        <v>-1</v>
      </c>
      <c r="Q50" s="25">
        <f t="shared" si="19"/>
        <v>-13</v>
      </c>
      <c r="R50" s="23" t="e">
        <f t="shared" si="20"/>
        <v>#DIV/0!</v>
      </c>
      <c r="S50" s="23">
        <f t="shared" si="21"/>
        <v>-1</v>
      </c>
      <c r="T50" s="23">
        <f t="shared" si="22"/>
        <v>-1</v>
      </c>
      <c r="U50" s="23">
        <f t="shared" si="23"/>
        <v>-0.9285714285714286</v>
      </c>
    </row>
    <row r="51" spans="1:21" x14ac:dyDescent="0.25">
      <c r="A51" s="61" t="s">
        <v>68</v>
      </c>
    </row>
  </sheetData>
  <sortState ref="A8:AG25">
    <sortCondition descending="1" ref="O8:O25"/>
  </sortState>
  <conditionalFormatting sqref="P5:Q8 S5:U8 S16:U25 P16:Q25 S10:U14 P10:Q14">
    <cfRule type="cellIs" dxfId="7" priority="6" operator="lessThan">
      <formula>0</formula>
    </cfRule>
  </conditionalFormatting>
  <conditionalFormatting sqref="P15:Q15 S15:U15">
    <cfRule type="cellIs" dxfId="6" priority="5" operator="lessThan">
      <formula>0</formula>
    </cfRule>
  </conditionalFormatting>
  <conditionalFormatting sqref="P9:Q9 S9:U9">
    <cfRule type="cellIs" dxfId="5" priority="4" operator="lessThan">
      <formula>0</formula>
    </cfRule>
  </conditionalFormatting>
  <conditionalFormatting sqref="R6:R25">
    <cfRule type="colorScale" priority="3">
      <colorScale>
        <cfvo type="min"/>
        <cfvo type="max"/>
        <color rgb="FFFFEF9C"/>
        <color rgb="FF63BE7B"/>
      </colorScale>
    </cfRule>
  </conditionalFormatting>
  <conditionalFormatting sqref="N31:Q50">
    <cfRule type="colorScale" priority="2">
      <colorScale>
        <cfvo type="min"/>
        <cfvo type="max"/>
        <color rgb="FFFFEF9C"/>
        <color rgb="FF63BE7B"/>
      </colorScale>
    </cfRule>
  </conditionalFormatting>
  <conditionalFormatting sqref="N30:U50">
    <cfRule type="cellIs" dxfId="4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opLeftCell="A10" workbookViewId="0">
      <selection activeCell="F40" sqref="F40"/>
    </sheetView>
  </sheetViews>
  <sheetFormatPr defaultRowHeight="15" x14ac:dyDescent="0.25"/>
  <cols>
    <col min="1" max="1" width="10.140625" customWidth="1"/>
    <col min="2" max="15" width="6.7109375" customWidth="1"/>
  </cols>
  <sheetData>
    <row r="1" spans="1:21" x14ac:dyDescent="0.25">
      <c r="A1" s="1" t="s">
        <v>28</v>
      </c>
    </row>
    <row r="2" spans="1:21" x14ac:dyDescent="0.25">
      <c r="A2" s="4" t="s">
        <v>64</v>
      </c>
      <c r="D2" s="14" t="s">
        <v>110</v>
      </c>
    </row>
    <row r="3" spans="1:21" s="78" customFormat="1" x14ac:dyDescent="0.25">
      <c r="A3" s="15"/>
      <c r="B3" s="69" t="s">
        <v>84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  <c r="P3" s="70" t="s">
        <v>31</v>
      </c>
      <c r="Q3" s="71"/>
      <c r="R3" s="71"/>
      <c r="S3" s="71"/>
      <c r="T3" s="71"/>
      <c r="U3" s="77"/>
    </row>
    <row r="4" spans="1:21" s="78" customFormat="1" x14ac:dyDescent="0.25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  <c r="O4" s="16" t="s">
        <v>13</v>
      </c>
      <c r="P4" s="79" t="s">
        <v>33</v>
      </c>
      <c r="Q4" s="79" t="s">
        <v>34</v>
      </c>
      <c r="R4" s="80" t="s">
        <v>35</v>
      </c>
      <c r="S4" s="79" t="s">
        <v>33</v>
      </c>
      <c r="T4" s="79" t="s">
        <v>34</v>
      </c>
      <c r="U4" s="80" t="s">
        <v>35</v>
      </c>
    </row>
    <row r="5" spans="1:21" s="78" customFormat="1" x14ac:dyDescent="0.25">
      <c r="A5" s="38" t="s">
        <v>78</v>
      </c>
      <c r="B5" s="21">
        <v>16590</v>
      </c>
      <c r="C5" s="21">
        <v>21308</v>
      </c>
      <c r="D5" s="21">
        <v>25512</v>
      </c>
      <c r="E5" s="21">
        <v>36969</v>
      </c>
      <c r="F5" s="21">
        <v>31716</v>
      </c>
      <c r="G5" s="21">
        <v>27058</v>
      </c>
      <c r="H5" s="21">
        <v>23472</v>
      </c>
      <c r="I5" s="21">
        <v>28365</v>
      </c>
      <c r="J5" s="21">
        <v>29544</v>
      </c>
      <c r="K5" s="21">
        <v>24120</v>
      </c>
      <c r="L5" s="21">
        <v>20989</v>
      </c>
      <c r="M5" s="21">
        <v>21031</v>
      </c>
      <c r="N5" s="21">
        <v>22369</v>
      </c>
      <c r="O5" s="21">
        <v>19325</v>
      </c>
      <c r="P5" s="74">
        <f t="shared" ref="P5:R5" si="0">M5-L5</f>
        <v>42</v>
      </c>
      <c r="Q5" s="74">
        <f t="shared" si="0"/>
        <v>1338</v>
      </c>
      <c r="R5" s="76">
        <f t="shared" si="0"/>
        <v>-3044</v>
      </c>
      <c r="S5" s="23">
        <f t="shared" ref="S5:U5" si="1">(M5-L5)/L5</f>
        <v>2.0010481680880461E-3</v>
      </c>
      <c r="T5" s="23">
        <f t="shared" si="1"/>
        <v>6.3620369930103185E-2</v>
      </c>
      <c r="U5" s="65">
        <f t="shared" si="1"/>
        <v>-0.13608118378112566</v>
      </c>
    </row>
    <row r="6" spans="1:21" s="78" customFormat="1" x14ac:dyDescent="0.25">
      <c r="A6" s="43" t="s">
        <v>88</v>
      </c>
      <c r="B6" s="21">
        <v>13751</v>
      </c>
      <c r="C6" s="21">
        <v>16800</v>
      </c>
      <c r="D6" s="21">
        <v>19176</v>
      </c>
      <c r="E6" s="21">
        <v>30329</v>
      </c>
      <c r="F6" s="21">
        <v>26042</v>
      </c>
      <c r="G6" s="21">
        <v>22588</v>
      </c>
      <c r="H6" s="21">
        <v>18764</v>
      </c>
      <c r="I6" s="21">
        <v>23418</v>
      </c>
      <c r="J6" s="21">
        <v>25724</v>
      </c>
      <c r="K6" s="21">
        <v>20608</v>
      </c>
      <c r="L6" s="21">
        <v>17564</v>
      </c>
      <c r="M6" s="21">
        <v>18169</v>
      </c>
      <c r="N6" s="21">
        <v>18819</v>
      </c>
      <c r="O6" s="21">
        <v>16211</v>
      </c>
      <c r="P6" s="74">
        <f t="shared" ref="P6:R8" si="2">M6-L6</f>
        <v>605</v>
      </c>
      <c r="Q6" s="74">
        <f t="shared" si="2"/>
        <v>650</v>
      </c>
      <c r="R6" s="76">
        <f t="shared" si="2"/>
        <v>-2608</v>
      </c>
      <c r="S6" s="23">
        <f t="shared" ref="S6:U8" si="3">(M6-L6)/L6</f>
        <v>3.4445456615805059E-2</v>
      </c>
      <c r="T6" s="23">
        <f t="shared" si="3"/>
        <v>3.5775221531179478E-2</v>
      </c>
      <c r="U6" s="65">
        <f t="shared" si="3"/>
        <v>-0.13858334661777991</v>
      </c>
    </row>
    <row r="7" spans="1:21" s="78" customFormat="1" x14ac:dyDescent="0.25">
      <c r="A7" s="38" t="s">
        <v>100</v>
      </c>
      <c r="B7" s="21">
        <v>1202</v>
      </c>
      <c r="C7" s="21">
        <v>1396</v>
      </c>
      <c r="D7" s="21">
        <v>2404</v>
      </c>
      <c r="E7" s="21">
        <v>2559</v>
      </c>
      <c r="F7" s="21">
        <v>2485</v>
      </c>
      <c r="G7" s="21">
        <v>2429</v>
      </c>
      <c r="H7" s="21">
        <v>2043</v>
      </c>
      <c r="I7" s="21">
        <v>2078</v>
      </c>
      <c r="J7" s="21">
        <v>1349</v>
      </c>
      <c r="K7" s="21">
        <v>1547</v>
      </c>
      <c r="L7" s="21">
        <v>1380</v>
      </c>
      <c r="M7" s="21">
        <v>1105</v>
      </c>
      <c r="N7" s="21">
        <v>991</v>
      </c>
      <c r="O7" s="21">
        <v>917</v>
      </c>
      <c r="P7" s="74">
        <f t="shared" si="2"/>
        <v>-275</v>
      </c>
      <c r="Q7" s="74">
        <f t="shared" si="2"/>
        <v>-114</v>
      </c>
      <c r="R7" s="76">
        <f t="shared" si="2"/>
        <v>-74</v>
      </c>
      <c r="S7" s="23">
        <f t="shared" si="3"/>
        <v>-0.19927536231884058</v>
      </c>
      <c r="T7" s="23">
        <f t="shared" si="3"/>
        <v>-0.10316742081447963</v>
      </c>
      <c r="U7" s="65">
        <f t="shared" si="3"/>
        <v>-7.4672048435923316E-2</v>
      </c>
    </row>
    <row r="8" spans="1:21" s="78" customFormat="1" x14ac:dyDescent="0.25">
      <c r="A8" s="38" t="s">
        <v>85</v>
      </c>
      <c r="B8" s="21">
        <v>1199</v>
      </c>
      <c r="C8" s="21">
        <v>1396</v>
      </c>
      <c r="D8" s="21">
        <v>2404</v>
      </c>
      <c r="E8" s="21">
        <v>2457</v>
      </c>
      <c r="F8" s="21">
        <v>2417</v>
      </c>
      <c r="G8" s="21">
        <v>2429</v>
      </c>
      <c r="H8" s="21">
        <v>2013</v>
      </c>
      <c r="I8" s="21">
        <v>1943</v>
      </c>
      <c r="J8" s="21">
        <v>1310</v>
      </c>
      <c r="K8" s="21">
        <v>1544</v>
      </c>
      <c r="L8" s="21">
        <v>1352</v>
      </c>
      <c r="M8" s="21">
        <v>1105</v>
      </c>
      <c r="N8" s="21">
        <v>991</v>
      </c>
      <c r="O8" s="21">
        <v>916</v>
      </c>
      <c r="P8" s="74">
        <f t="shared" si="2"/>
        <v>-247</v>
      </c>
      <c r="Q8" s="74">
        <f t="shared" si="2"/>
        <v>-114</v>
      </c>
      <c r="R8" s="76">
        <f t="shared" si="2"/>
        <v>-75</v>
      </c>
      <c r="S8" s="23">
        <f t="shared" si="3"/>
        <v>-0.18269230769230768</v>
      </c>
      <c r="T8" s="23">
        <f t="shared" si="3"/>
        <v>-0.10316742081447963</v>
      </c>
      <c r="U8" s="65">
        <f t="shared" si="3"/>
        <v>-7.5681130171543889E-2</v>
      </c>
    </row>
    <row r="9" spans="1:21" s="78" customFormat="1" x14ac:dyDescent="0.25">
      <c r="A9" s="20" t="s">
        <v>107</v>
      </c>
      <c r="B9" s="21">
        <v>3</v>
      </c>
      <c r="C9" s="21">
        <v>0</v>
      </c>
      <c r="D9" s="21">
        <v>0</v>
      </c>
      <c r="E9" s="21">
        <v>102</v>
      </c>
      <c r="F9" s="21">
        <v>68</v>
      </c>
      <c r="G9" s="21">
        <v>0</v>
      </c>
      <c r="H9" s="21">
        <v>30</v>
      </c>
      <c r="I9" s="21">
        <v>135</v>
      </c>
      <c r="J9" s="21">
        <v>39</v>
      </c>
      <c r="K9" s="21">
        <v>3</v>
      </c>
      <c r="L9" s="21">
        <v>28</v>
      </c>
      <c r="M9" s="21">
        <v>0</v>
      </c>
      <c r="N9" s="21">
        <v>0</v>
      </c>
      <c r="O9" s="21">
        <v>1</v>
      </c>
      <c r="P9" s="74">
        <f t="shared" ref="P9:P12" si="4">M9-L9</f>
        <v>-28</v>
      </c>
      <c r="Q9" s="74">
        <f t="shared" ref="Q9:Q12" si="5">N9-M9</f>
        <v>0</v>
      </c>
      <c r="R9" s="76">
        <f t="shared" ref="R9:R12" si="6">O9-N9</f>
        <v>1</v>
      </c>
      <c r="S9" s="23">
        <f t="shared" ref="S9:S12" si="7">(M9-L9)/L9</f>
        <v>-1</v>
      </c>
      <c r="T9" s="23" t="e">
        <f t="shared" ref="T9:T12" si="8">(N9-M9)/M9</f>
        <v>#DIV/0!</v>
      </c>
      <c r="U9" s="65" t="e">
        <f t="shared" ref="U9:U12" si="9">(O9-N9)/N9</f>
        <v>#DIV/0!</v>
      </c>
    </row>
    <row r="10" spans="1:21" s="78" customFormat="1" x14ac:dyDescent="0.25">
      <c r="A10" s="38" t="s">
        <v>103</v>
      </c>
      <c r="B10" s="21">
        <v>597</v>
      </c>
      <c r="C10" s="21">
        <v>1223</v>
      </c>
      <c r="D10" s="21">
        <v>563</v>
      </c>
      <c r="E10" s="21">
        <v>777</v>
      </c>
      <c r="F10" s="21">
        <v>569</v>
      </c>
      <c r="G10" s="21">
        <v>532</v>
      </c>
      <c r="H10" s="21">
        <v>547</v>
      </c>
      <c r="I10" s="21">
        <v>855</v>
      </c>
      <c r="J10" s="21">
        <v>670</v>
      </c>
      <c r="K10" s="21">
        <v>650</v>
      </c>
      <c r="L10" s="21">
        <v>679</v>
      </c>
      <c r="M10" s="21">
        <v>517</v>
      </c>
      <c r="N10" s="21">
        <v>668</v>
      </c>
      <c r="O10" s="21">
        <v>626</v>
      </c>
      <c r="P10" s="74">
        <f t="shared" si="4"/>
        <v>-162</v>
      </c>
      <c r="Q10" s="74">
        <f t="shared" si="5"/>
        <v>151</v>
      </c>
      <c r="R10" s="76">
        <f t="shared" si="6"/>
        <v>-42</v>
      </c>
      <c r="S10" s="23">
        <f t="shared" si="7"/>
        <v>-0.23858615611192932</v>
      </c>
      <c r="T10" s="23">
        <f t="shared" si="8"/>
        <v>0.29206963249516443</v>
      </c>
      <c r="U10" s="65">
        <f t="shared" si="9"/>
        <v>-6.2874251497005984E-2</v>
      </c>
    </row>
    <row r="11" spans="1:21" s="78" customFormat="1" x14ac:dyDescent="0.25">
      <c r="A11" s="38" t="s">
        <v>86</v>
      </c>
      <c r="B11" s="21">
        <v>591</v>
      </c>
      <c r="C11" s="21">
        <v>1217</v>
      </c>
      <c r="D11" s="21">
        <v>549</v>
      </c>
      <c r="E11" s="21">
        <v>770</v>
      </c>
      <c r="F11" s="21">
        <v>568</v>
      </c>
      <c r="G11" s="21">
        <v>515</v>
      </c>
      <c r="H11" s="21">
        <v>542</v>
      </c>
      <c r="I11" s="21">
        <v>838</v>
      </c>
      <c r="J11" s="21">
        <v>662</v>
      </c>
      <c r="K11" s="21">
        <v>648</v>
      </c>
      <c r="L11" s="21">
        <v>669</v>
      </c>
      <c r="M11" s="21">
        <v>510</v>
      </c>
      <c r="N11" s="21">
        <v>666</v>
      </c>
      <c r="O11" s="21">
        <v>623</v>
      </c>
      <c r="P11" s="74">
        <f t="shared" si="4"/>
        <v>-159</v>
      </c>
      <c r="Q11" s="74">
        <f t="shared" si="5"/>
        <v>156</v>
      </c>
      <c r="R11" s="76">
        <f t="shared" si="6"/>
        <v>-43</v>
      </c>
      <c r="S11" s="23">
        <f t="shared" si="7"/>
        <v>-0.23766816143497757</v>
      </c>
      <c r="T11" s="23">
        <f t="shared" si="8"/>
        <v>0.30588235294117649</v>
      </c>
      <c r="U11" s="65">
        <f t="shared" si="9"/>
        <v>-6.4564564564564567E-2</v>
      </c>
    </row>
    <row r="12" spans="1:21" s="78" customFormat="1" x14ac:dyDescent="0.25">
      <c r="A12" s="20" t="s">
        <v>108</v>
      </c>
      <c r="B12" s="21">
        <v>6</v>
      </c>
      <c r="C12" s="21">
        <v>6</v>
      </c>
      <c r="D12" s="21">
        <v>14</v>
      </c>
      <c r="E12" s="21">
        <v>7</v>
      </c>
      <c r="F12" s="21">
        <v>1</v>
      </c>
      <c r="G12" s="21">
        <v>17</v>
      </c>
      <c r="H12" s="21">
        <v>5</v>
      </c>
      <c r="I12" s="21">
        <v>17</v>
      </c>
      <c r="J12" s="21">
        <v>8</v>
      </c>
      <c r="K12" s="21">
        <v>2</v>
      </c>
      <c r="L12" s="21">
        <v>10</v>
      </c>
      <c r="M12" s="21">
        <v>7</v>
      </c>
      <c r="N12" s="21">
        <v>2</v>
      </c>
      <c r="O12" s="21">
        <v>3</v>
      </c>
      <c r="P12" s="74">
        <f t="shared" si="4"/>
        <v>-3</v>
      </c>
      <c r="Q12" s="74">
        <f t="shared" si="5"/>
        <v>-5</v>
      </c>
      <c r="R12" s="76">
        <f t="shared" si="6"/>
        <v>1</v>
      </c>
      <c r="S12" s="23">
        <f t="shared" si="7"/>
        <v>-0.3</v>
      </c>
      <c r="T12" s="23">
        <f t="shared" si="8"/>
        <v>-0.7142857142857143</v>
      </c>
      <c r="U12" s="65">
        <f t="shared" si="9"/>
        <v>0.5</v>
      </c>
    </row>
    <row r="13" spans="1:21" s="78" customFormat="1" x14ac:dyDescent="0.25">
      <c r="A13" s="38" t="s">
        <v>104</v>
      </c>
      <c r="B13" s="21">
        <v>138</v>
      </c>
      <c r="C13" s="21">
        <v>175</v>
      </c>
      <c r="D13" s="21">
        <v>262</v>
      </c>
      <c r="E13" s="21">
        <v>247</v>
      </c>
      <c r="F13" s="21">
        <v>550</v>
      </c>
      <c r="G13" s="21">
        <v>230</v>
      </c>
      <c r="H13" s="21">
        <v>382</v>
      </c>
      <c r="I13" s="21">
        <v>522</v>
      </c>
      <c r="J13" s="21">
        <v>213</v>
      </c>
      <c r="K13" s="21">
        <v>151</v>
      </c>
      <c r="L13" s="21">
        <v>194</v>
      </c>
      <c r="M13" s="21">
        <v>182</v>
      </c>
      <c r="N13" s="21">
        <v>743</v>
      </c>
      <c r="O13" s="21">
        <v>357</v>
      </c>
      <c r="P13" s="74">
        <f t="shared" ref="P13:P25" si="10">M13-L13</f>
        <v>-12</v>
      </c>
      <c r="Q13" s="74">
        <f t="shared" ref="Q13:Q25" si="11">N13-M13</f>
        <v>561</v>
      </c>
      <c r="R13" s="76">
        <f t="shared" ref="R13:R25" si="12">O13-N13</f>
        <v>-386</v>
      </c>
      <c r="S13" s="23">
        <f t="shared" ref="S13:S25" si="13">(M13-L13)/L13</f>
        <v>-6.1855670103092786E-2</v>
      </c>
      <c r="T13" s="23">
        <f t="shared" ref="T13:T25" si="14">(N13-M13)/M13</f>
        <v>3.0824175824175826</v>
      </c>
      <c r="U13" s="65">
        <f t="shared" ref="U13:U25" si="15">(O13-N13)/N13</f>
        <v>-0.51951547779273222</v>
      </c>
    </row>
    <row r="14" spans="1:21" s="78" customFormat="1" x14ac:dyDescent="0.25">
      <c r="A14" s="38" t="s">
        <v>94</v>
      </c>
      <c r="B14" s="21">
        <v>140</v>
      </c>
      <c r="C14" s="21">
        <v>321</v>
      </c>
      <c r="D14" s="21">
        <v>1798</v>
      </c>
      <c r="E14" s="21">
        <v>1564</v>
      </c>
      <c r="F14" s="21">
        <v>942</v>
      </c>
      <c r="G14" s="21">
        <v>260</v>
      </c>
      <c r="H14" s="21">
        <v>1133</v>
      </c>
      <c r="I14" s="21">
        <v>884</v>
      </c>
      <c r="J14" s="21">
        <v>547</v>
      </c>
      <c r="K14" s="21">
        <v>316</v>
      </c>
      <c r="L14" s="21">
        <v>306</v>
      </c>
      <c r="M14" s="21">
        <v>407</v>
      </c>
      <c r="N14" s="21">
        <v>350</v>
      </c>
      <c r="O14" s="21">
        <v>253</v>
      </c>
      <c r="P14" s="74">
        <f t="shared" si="10"/>
        <v>101</v>
      </c>
      <c r="Q14" s="74">
        <f t="shared" si="11"/>
        <v>-57</v>
      </c>
      <c r="R14" s="76">
        <f t="shared" si="12"/>
        <v>-97</v>
      </c>
      <c r="S14" s="23">
        <f t="shared" si="13"/>
        <v>0.33006535947712418</v>
      </c>
      <c r="T14" s="23">
        <f t="shared" si="14"/>
        <v>-0.14004914004914004</v>
      </c>
      <c r="U14" s="65">
        <f t="shared" si="15"/>
        <v>-0.27714285714285714</v>
      </c>
    </row>
    <row r="15" spans="1:21" s="78" customFormat="1" x14ac:dyDescent="0.25">
      <c r="A15" s="38" t="s">
        <v>105</v>
      </c>
      <c r="B15" s="21">
        <v>45</v>
      </c>
      <c r="C15" s="21">
        <v>53</v>
      </c>
      <c r="D15" s="21">
        <v>74</v>
      </c>
      <c r="E15" s="21">
        <v>217</v>
      </c>
      <c r="F15" s="21">
        <v>90</v>
      </c>
      <c r="G15" s="21">
        <v>107</v>
      </c>
      <c r="H15" s="21">
        <v>58</v>
      </c>
      <c r="I15" s="21">
        <v>107</v>
      </c>
      <c r="J15" s="21">
        <v>193</v>
      </c>
      <c r="K15" s="21">
        <v>122</v>
      </c>
      <c r="L15" s="21">
        <v>295</v>
      </c>
      <c r="M15" s="21">
        <v>214</v>
      </c>
      <c r="N15" s="21">
        <v>200</v>
      </c>
      <c r="O15" s="21">
        <v>250</v>
      </c>
      <c r="P15" s="74">
        <f t="shared" si="10"/>
        <v>-81</v>
      </c>
      <c r="Q15" s="74">
        <f t="shared" si="11"/>
        <v>-14</v>
      </c>
      <c r="R15" s="76">
        <f t="shared" si="12"/>
        <v>50</v>
      </c>
      <c r="S15" s="23">
        <f t="shared" si="13"/>
        <v>-0.27457627118644068</v>
      </c>
      <c r="T15" s="23">
        <f t="shared" si="14"/>
        <v>-6.5420560747663545E-2</v>
      </c>
      <c r="U15" s="65">
        <f t="shared" si="15"/>
        <v>0.25</v>
      </c>
    </row>
    <row r="16" spans="1:21" s="78" customFormat="1" x14ac:dyDescent="0.25">
      <c r="A16" s="38" t="s">
        <v>106</v>
      </c>
      <c r="B16" s="21">
        <v>117</v>
      </c>
      <c r="C16" s="21">
        <v>18</v>
      </c>
      <c r="D16" s="21">
        <v>134</v>
      </c>
      <c r="E16" s="21">
        <v>9</v>
      </c>
      <c r="F16" s="21">
        <v>11</v>
      </c>
      <c r="G16" s="21">
        <v>13</v>
      </c>
      <c r="H16" s="21">
        <v>10</v>
      </c>
      <c r="I16" s="21">
        <v>11</v>
      </c>
      <c r="J16" s="21">
        <v>10</v>
      </c>
      <c r="K16" s="21">
        <v>45</v>
      </c>
      <c r="L16" s="21">
        <v>1</v>
      </c>
      <c r="M16" s="21">
        <v>17</v>
      </c>
      <c r="N16" s="21">
        <v>0</v>
      </c>
      <c r="O16" s="21">
        <v>165</v>
      </c>
      <c r="P16" s="74">
        <f t="shared" si="10"/>
        <v>16</v>
      </c>
      <c r="Q16" s="74">
        <f t="shared" si="11"/>
        <v>-17</v>
      </c>
      <c r="R16" s="76">
        <f t="shared" si="12"/>
        <v>165</v>
      </c>
      <c r="S16" s="23">
        <f t="shared" si="13"/>
        <v>16</v>
      </c>
      <c r="T16" s="23">
        <f t="shared" si="14"/>
        <v>-1</v>
      </c>
      <c r="U16" s="65" t="e">
        <f t="shared" si="15"/>
        <v>#DIV/0!</v>
      </c>
    </row>
    <row r="17" spans="1:21" s="78" customFormat="1" x14ac:dyDescent="0.25">
      <c r="A17" s="38" t="s">
        <v>97</v>
      </c>
      <c r="B17" s="21">
        <v>82</v>
      </c>
      <c r="C17" s="21">
        <v>66</v>
      </c>
      <c r="D17" s="21">
        <v>70</v>
      </c>
      <c r="E17" s="21">
        <v>61</v>
      </c>
      <c r="F17" s="21">
        <v>49</v>
      </c>
      <c r="G17" s="21">
        <v>198</v>
      </c>
      <c r="H17" s="21">
        <v>144</v>
      </c>
      <c r="I17" s="21">
        <v>46</v>
      </c>
      <c r="J17" s="21">
        <v>51</v>
      </c>
      <c r="K17" s="21">
        <v>100</v>
      </c>
      <c r="L17" s="21">
        <v>56</v>
      </c>
      <c r="M17" s="21">
        <v>54</v>
      </c>
      <c r="N17" s="21">
        <v>100</v>
      </c>
      <c r="O17" s="21">
        <v>116</v>
      </c>
      <c r="P17" s="74">
        <f t="shared" si="10"/>
        <v>-2</v>
      </c>
      <c r="Q17" s="74">
        <f t="shared" si="11"/>
        <v>46</v>
      </c>
      <c r="R17" s="76">
        <f t="shared" si="12"/>
        <v>16</v>
      </c>
      <c r="S17" s="23">
        <f t="shared" si="13"/>
        <v>-3.5714285714285712E-2</v>
      </c>
      <c r="T17" s="23">
        <f t="shared" si="14"/>
        <v>0.85185185185185186</v>
      </c>
      <c r="U17" s="65">
        <f t="shared" si="15"/>
        <v>0.16</v>
      </c>
    </row>
    <row r="18" spans="1:21" s="78" customFormat="1" x14ac:dyDescent="0.25">
      <c r="A18" s="38" t="s">
        <v>102</v>
      </c>
      <c r="B18" s="21">
        <v>257</v>
      </c>
      <c r="C18" s="21">
        <v>337</v>
      </c>
      <c r="D18" s="21">
        <v>262</v>
      </c>
      <c r="E18" s="21">
        <v>309</v>
      </c>
      <c r="F18" s="21">
        <v>287</v>
      </c>
      <c r="G18" s="21">
        <v>204</v>
      </c>
      <c r="H18" s="21">
        <v>36</v>
      </c>
      <c r="I18" s="21">
        <v>185</v>
      </c>
      <c r="J18" s="21">
        <v>95</v>
      </c>
      <c r="K18" s="21">
        <v>144</v>
      </c>
      <c r="L18" s="21">
        <v>183</v>
      </c>
      <c r="M18" s="21">
        <v>40</v>
      </c>
      <c r="N18" s="21">
        <v>178</v>
      </c>
      <c r="O18" s="21">
        <v>108</v>
      </c>
      <c r="P18" s="74">
        <f t="shared" si="10"/>
        <v>-143</v>
      </c>
      <c r="Q18" s="74">
        <f t="shared" si="11"/>
        <v>138</v>
      </c>
      <c r="R18" s="76">
        <f t="shared" si="12"/>
        <v>-70</v>
      </c>
      <c r="S18" s="23">
        <f t="shared" si="13"/>
        <v>-0.78142076502732238</v>
      </c>
      <c r="T18" s="23">
        <f t="shared" si="14"/>
        <v>3.45</v>
      </c>
      <c r="U18" s="65">
        <f t="shared" si="15"/>
        <v>-0.39325842696629215</v>
      </c>
    </row>
    <row r="19" spans="1:21" s="78" customFormat="1" x14ac:dyDescent="0.25">
      <c r="A19" s="43" t="s">
        <v>87</v>
      </c>
      <c r="B19" s="21">
        <v>101</v>
      </c>
      <c r="C19" s="21">
        <v>689</v>
      </c>
      <c r="D19" s="21">
        <v>614</v>
      </c>
      <c r="E19" s="21">
        <v>786</v>
      </c>
      <c r="F19" s="21">
        <v>538</v>
      </c>
      <c r="G19" s="21">
        <v>187</v>
      </c>
      <c r="H19" s="21">
        <v>143</v>
      </c>
      <c r="I19" s="21">
        <v>64</v>
      </c>
      <c r="J19" s="21">
        <v>339</v>
      </c>
      <c r="K19" s="21">
        <v>32</v>
      </c>
      <c r="L19" s="21">
        <v>73</v>
      </c>
      <c r="M19" s="21">
        <v>77</v>
      </c>
      <c r="N19" s="21">
        <v>55</v>
      </c>
      <c r="O19" s="21">
        <v>106</v>
      </c>
      <c r="P19" s="74">
        <f t="shared" si="10"/>
        <v>4</v>
      </c>
      <c r="Q19" s="74">
        <f t="shared" si="11"/>
        <v>-22</v>
      </c>
      <c r="R19" s="76">
        <f t="shared" si="12"/>
        <v>51</v>
      </c>
      <c r="S19" s="23">
        <f t="shared" si="13"/>
        <v>5.4794520547945202E-2</v>
      </c>
      <c r="T19" s="23">
        <f t="shared" si="14"/>
        <v>-0.2857142857142857</v>
      </c>
      <c r="U19" s="65">
        <f t="shared" si="15"/>
        <v>0.92727272727272725</v>
      </c>
    </row>
    <row r="20" spans="1:21" s="78" customFormat="1" x14ac:dyDescent="0.25">
      <c r="A20" s="38" t="s">
        <v>96</v>
      </c>
      <c r="B20" s="21">
        <v>107</v>
      </c>
      <c r="C20" s="21">
        <v>94</v>
      </c>
      <c r="D20" s="21">
        <v>102</v>
      </c>
      <c r="E20" s="21">
        <v>66</v>
      </c>
      <c r="F20" s="21">
        <v>54</v>
      </c>
      <c r="G20" s="21">
        <v>75</v>
      </c>
      <c r="H20" s="21">
        <v>63</v>
      </c>
      <c r="I20" s="21">
        <v>105</v>
      </c>
      <c r="J20" s="21">
        <v>50</v>
      </c>
      <c r="K20" s="21">
        <v>31</v>
      </c>
      <c r="L20" s="21">
        <v>29</v>
      </c>
      <c r="M20" s="21">
        <v>23</v>
      </c>
      <c r="N20" s="21">
        <v>54</v>
      </c>
      <c r="O20" s="21">
        <v>84</v>
      </c>
      <c r="P20" s="74">
        <f t="shared" si="10"/>
        <v>-6</v>
      </c>
      <c r="Q20" s="74">
        <f t="shared" si="11"/>
        <v>31</v>
      </c>
      <c r="R20" s="76">
        <f t="shared" si="12"/>
        <v>30</v>
      </c>
      <c r="S20" s="23">
        <f t="shared" si="13"/>
        <v>-0.20689655172413793</v>
      </c>
      <c r="T20" s="23">
        <f t="shared" si="14"/>
        <v>1.3478260869565217</v>
      </c>
      <c r="U20" s="65">
        <f t="shared" si="15"/>
        <v>0.55555555555555558</v>
      </c>
    </row>
    <row r="21" spans="1:21" s="78" customFormat="1" x14ac:dyDescent="0.25">
      <c r="A21" s="38" t="s">
        <v>98</v>
      </c>
      <c r="B21" s="21">
        <v>45</v>
      </c>
      <c r="C21" s="21">
        <v>107</v>
      </c>
      <c r="D21" s="21">
        <v>39</v>
      </c>
      <c r="E21" s="21">
        <v>38</v>
      </c>
      <c r="F21" s="21">
        <v>83</v>
      </c>
      <c r="G21" s="21">
        <v>53</v>
      </c>
      <c r="H21" s="21">
        <v>143</v>
      </c>
      <c r="I21" s="21">
        <v>63</v>
      </c>
      <c r="J21" s="21">
        <v>145</v>
      </c>
      <c r="K21" s="21">
        <v>355</v>
      </c>
      <c r="L21" s="21">
        <v>126</v>
      </c>
      <c r="M21" s="21">
        <v>134</v>
      </c>
      <c r="N21" s="21">
        <v>95</v>
      </c>
      <c r="O21" s="21">
        <v>80</v>
      </c>
      <c r="P21" s="74">
        <f t="shared" si="10"/>
        <v>8</v>
      </c>
      <c r="Q21" s="74">
        <f t="shared" si="11"/>
        <v>-39</v>
      </c>
      <c r="R21" s="76">
        <f t="shared" si="12"/>
        <v>-15</v>
      </c>
      <c r="S21" s="23">
        <f t="shared" si="13"/>
        <v>6.3492063492063489E-2</v>
      </c>
      <c r="T21" s="23">
        <f t="shared" si="14"/>
        <v>-0.29104477611940299</v>
      </c>
      <c r="U21" s="65">
        <f t="shared" si="15"/>
        <v>-0.15789473684210525</v>
      </c>
    </row>
    <row r="22" spans="1:21" s="78" customFormat="1" x14ac:dyDescent="0.25">
      <c r="A22" s="38" t="s">
        <v>93</v>
      </c>
      <c r="B22" s="21">
        <v>2</v>
      </c>
      <c r="C22" s="21">
        <v>18</v>
      </c>
      <c r="D22" s="21">
        <v>4</v>
      </c>
      <c r="E22" s="21">
        <v>7</v>
      </c>
      <c r="F22" s="21">
        <v>0</v>
      </c>
      <c r="G22" s="21">
        <v>24</v>
      </c>
      <c r="H22" s="21">
        <v>1</v>
      </c>
      <c r="I22" s="21">
        <v>9</v>
      </c>
      <c r="J22" s="21">
        <v>35</v>
      </c>
      <c r="K22" s="21">
        <v>0</v>
      </c>
      <c r="L22" s="21">
        <v>2</v>
      </c>
      <c r="M22" s="21">
        <v>0</v>
      </c>
      <c r="N22" s="21">
        <v>14</v>
      </c>
      <c r="O22" s="21">
        <v>24</v>
      </c>
      <c r="P22" s="74">
        <f t="shared" si="10"/>
        <v>-2</v>
      </c>
      <c r="Q22" s="74">
        <f t="shared" si="11"/>
        <v>14</v>
      </c>
      <c r="R22" s="76">
        <f t="shared" si="12"/>
        <v>10</v>
      </c>
      <c r="S22" s="23">
        <f t="shared" si="13"/>
        <v>-1</v>
      </c>
      <c r="T22" s="23" t="e">
        <f t="shared" si="14"/>
        <v>#DIV/0!</v>
      </c>
      <c r="U22" s="65">
        <f t="shared" si="15"/>
        <v>0.7142857142857143</v>
      </c>
    </row>
    <row r="23" spans="1:21" s="78" customFormat="1" x14ac:dyDescent="0.25">
      <c r="A23" s="38" t="s">
        <v>95</v>
      </c>
      <c r="B23" s="21">
        <v>6</v>
      </c>
      <c r="C23" s="21">
        <v>1</v>
      </c>
      <c r="D23" s="21">
        <v>0</v>
      </c>
      <c r="E23" s="21">
        <v>0</v>
      </c>
      <c r="F23" s="21">
        <v>0</v>
      </c>
      <c r="G23" s="21">
        <v>0</v>
      </c>
      <c r="H23" s="21">
        <v>4</v>
      </c>
      <c r="I23" s="21">
        <v>16</v>
      </c>
      <c r="J23" s="21">
        <v>0</v>
      </c>
      <c r="K23" s="21">
        <v>15</v>
      </c>
      <c r="L23" s="21">
        <v>0</v>
      </c>
      <c r="M23" s="21">
        <v>0</v>
      </c>
      <c r="N23" s="21">
        <v>6</v>
      </c>
      <c r="O23" s="21">
        <v>16</v>
      </c>
      <c r="P23" s="74">
        <f t="shared" si="10"/>
        <v>0</v>
      </c>
      <c r="Q23" s="74">
        <f t="shared" si="11"/>
        <v>6</v>
      </c>
      <c r="R23" s="76">
        <f t="shared" si="12"/>
        <v>10</v>
      </c>
      <c r="S23" s="23" t="e">
        <f t="shared" si="13"/>
        <v>#DIV/0!</v>
      </c>
      <c r="T23" s="23" t="e">
        <f t="shared" si="14"/>
        <v>#DIV/0!</v>
      </c>
      <c r="U23" s="65">
        <f t="shared" si="15"/>
        <v>1.6666666666666667</v>
      </c>
    </row>
    <row r="24" spans="1:21" s="78" customFormat="1" x14ac:dyDescent="0.25">
      <c r="A24" s="38" t="s">
        <v>99</v>
      </c>
      <c r="B24" s="21">
        <v>0</v>
      </c>
      <c r="C24" s="21">
        <v>10</v>
      </c>
      <c r="D24" s="21">
        <v>2</v>
      </c>
      <c r="E24" s="21">
        <v>0</v>
      </c>
      <c r="F24" s="21">
        <v>0</v>
      </c>
      <c r="G24" s="21">
        <v>110</v>
      </c>
      <c r="H24" s="21">
        <v>0</v>
      </c>
      <c r="I24" s="21">
        <v>2</v>
      </c>
      <c r="J24" s="21">
        <v>123</v>
      </c>
      <c r="K24" s="21">
        <v>2</v>
      </c>
      <c r="L24" s="21">
        <v>91</v>
      </c>
      <c r="M24" s="21">
        <v>90</v>
      </c>
      <c r="N24" s="21">
        <v>96</v>
      </c>
      <c r="O24" s="21">
        <v>12</v>
      </c>
      <c r="P24" s="74">
        <f t="shared" si="10"/>
        <v>-1</v>
      </c>
      <c r="Q24" s="74">
        <f t="shared" si="11"/>
        <v>6</v>
      </c>
      <c r="R24" s="76">
        <f t="shared" si="12"/>
        <v>-84</v>
      </c>
      <c r="S24" s="23">
        <f t="shared" si="13"/>
        <v>-1.098901098901099E-2</v>
      </c>
      <c r="T24" s="23">
        <f t="shared" si="14"/>
        <v>6.6666666666666666E-2</v>
      </c>
      <c r="U24" s="65">
        <f t="shared" si="15"/>
        <v>-0.875</v>
      </c>
    </row>
    <row r="25" spans="1:21" s="78" customFormat="1" x14ac:dyDescent="0.25">
      <c r="A25" s="38" t="s">
        <v>101</v>
      </c>
      <c r="B25" s="21">
        <v>0</v>
      </c>
      <c r="C25" s="21">
        <v>0</v>
      </c>
      <c r="D25" s="21">
        <v>8</v>
      </c>
      <c r="E25" s="21">
        <v>0</v>
      </c>
      <c r="F25" s="21">
        <v>16</v>
      </c>
      <c r="G25" s="21">
        <v>48</v>
      </c>
      <c r="H25" s="21">
        <v>1</v>
      </c>
      <c r="I25" s="21">
        <v>0</v>
      </c>
      <c r="J25" s="21">
        <v>0</v>
      </c>
      <c r="K25" s="21">
        <v>2</v>
      </c>
      <c r="L25" s="21">
        <v>10</v>
      </c>
      <c r="M25" s="21">
        <v>2</v>
      </c>
      <c r="N25" s="21">
        <v>0</v>
      </c>
      <c r="O25" s="21">
        <v>0</v>
      </c>
      <c r="P25" s="74">
        <f t="shared" si="10"/>
        <v>-8</v>
      </c>
      <c r="Q25" s="74">
        <f t="shared" si="11"/>
        <v>-2</v>
      </c>
      <c r="R25" s="76">
        <f t="shared" si="12"/>
        <v>0</v>
      </c>
      <c r="S25" s="23">
        <f t="shared" si="13"/>
        <v>-0.8</v>
      </c>
      <c r="T25" s="23">
        <f t="shared" si="14"/>
        <v>-1</v>
      </c>
      <c r="U25" s="65" t="e">
        <f t="shared" si="15"/>
        <v>#DIV/0!</v>
      </c>
    </row>
    <row r="27" spans="1:21" x14ac:dyDescent="0.25">
      <c r="A27" s="15"/>
      <c r="B27" s="25" t="s">
        <v>89</v>
      </c>
      <c r="C27" s="25" t="s">
        <v>89</v>
      </c>
      <c r="D27" s="25" t="s">
        <v>89</v>
      </c>
      <c r="E27" s="25" t="s">
        <v>90</v>
      </c>
      <c r="F27" s="25" t="s">
        <v>90</v>
      </c>
      <c r="G27" s="25" t="s">
        <v>90</v>
      </c>
      <c r="H27" s="25" t="s">
        <v>91</v>
      </c>
      <c r="I27" s="25" t="s">
        <v>91</v>
      </c>
      <c r="J27" s="25" t="s">
        <v>91</v>
      </c>
      <c r="K27" s="25" t="s">
        <v>92</v>
      </c>
      <c r="L27" s="25" t="s">
        <v>92</v>
      </c>
      <c r="M27" s="25" t="s">
        <v>92</v>
      </c>
      <c r="N27" s="87" t="s">
        <v>109</v>
      </c>
      <c r="O27" s="81"/>
      <c r="P27" s="81"/>
      <c r="Q27" s="82"/>
      <c r="R27" s="87" t="s">
        <v>109</v>
      </c>
      <c r="S27" s="82"/>
      <c r="T27" s="82"/>
      <c r="U27" s="83"/>
    </row>
    <row r="28" spans="1:21" x14ac:dyDescent="0.25">
      <c r="A28" s="15"/>
      <c r="B28" s="16" t="s">
        <v>74</v>
      </c>
      <c r="C28" s="16" t="s">
        <v>74</v>
      </c>
      <c r="D28" s="16" t="s">
        <v>74</v>
      </c>
      <c r="E28" s="16" t="s">
        <v>75</v>
      </c>
      <c r="F28" s="16" t="s">
        <v>75</v>
      </c>
      <c r="G28" s="16" t="s">
        <v>75</v>
      </c>
      <c r="H28" s="16" t="s">
        <v>76</v>
      </c>
      <c r="I28" s="16" t="s">
        <v>76</v>
      </c>
      <c r="J28" s="16" t="s">
        <v>76</v>
      </c>
      <c r="K28" s="16" t="s">
        <v>77</v>
      </c>
      <c r="L28" s="16" t="s">
        <v>77</v>
      </c>
      <c r="M28" s="16" t="s">
        <v>77</v>
      </c>
      <c r="N28" s="84" t="s">
        <v>89</v>
      </c>
      <c r="O28" s="84" t="s">
        <v>90</v>
      </c>
      <c r="P28" s="85" t="s">
        <v>91</v>
      </c>
      <c r="Q28" s="86" t="s">
        <v>92</v>
      </c>
      <c r="R28" s="84" t="s">
        <v>89</v>
      </c>
      <c r="S28" s="84" t="s">
        <v>90</v>
      </c>
      <c r="T28" s="85" t="s">
        <v>91</v>
      </c>
      <c r="U28" s="86" t="s">
        <v>92</v>
      </c>
    </row>
    <row r="29" spans="1:21" x14ac:dyDescent="0.25">
      <c r="A29" s="15"/>
      <c r="B29" s="16" t="s">
        <v>11</v>
      </c>
      <c r="C29" s="16" t="s">
        <v>12</v>
      </c>
      <c r="D29" s="16" t="s">
        <v>13</v>
      </c>
      <c r="E29" s="16" t="s">
        <v>11</v>
      </c>
      <c r="F29" s="16" t="s">
        <v>12</v>
      </c>
      <c r="G29" s="16" t="s">
        <v>13</v>
      </c>
      <c r="H29" s="16" t="s">
        <v>11</v>
      </c>
      <c r="I29" s="16" t="s">
        <v>12</v>
      </c>
      <c r="J29" s="16" t="s">
        <v>13</v>
      </c>
      <c r="K29" s="16" t="s">
        <v>11</v>
      </c>
      <c r="L29" s="16" t="s">
        <v>12</v>
      </c>
      <c r="M29" s="16" t="s">
        <v>13</v>
      </c>
      <c r="N29" s="20" t="s">
        <v>74</v>
      </c>
      <c r="O29" s="20" t="s">
        <v>75</v>
      </c>
      <c r="P29" s="20" t="s">
        <v>76</v>
      </c>
      <c r="Q29" s="20" t="s">
        <v>77</v>
      </c>
      <c r="R29" s="20" t="s">
        <v>74</v>
      </c>
      <c r="S29" s="20" t="s">
        <v>75</v>
      </c>
      <c r="T29" s="20" t="s">
        <v>76</v>
      </c>
      <c r="U29" s="20" t="s">
        <v>77</v>
      </c>
    </row>
    <row r="30" spans="1:21" x14ac:dyDescent="0.25">
      <c r="A30" s="38" t="s">
        <v>78</v>
      </c>
      <c r="B30" s="21">
        <v>3741</v>
      </c>
      <c r="C30" s="21">
        <v>3489</v>
      </c>
      <c r="D30" s="21">
        <v>3449</v>
      </c>
      <c r="E30" s="21">
        <v>4821</v>
      </c>
      <c r="F30" s="21">
        <v>4149</v>
      </c>
      <c r="G30" s="21">
        <v>4176</v>
      </c>
      <c r="H30" s="21">
        <v>5542</v>
      </c>
      <c r="I30" s="21">
        <v>6610</v>
      </c>
      <c r="J30" s="21">
        <v>4890</v>
      </c>
      <c r="K30" s="21">
        <v>6927</v>
      </c>
      <c r="L30" s="21">
        <v>8121</v>
      </c>
      <c r="M30" s="21">
        <v>6810</v>
      </c>
      <c r="N30" s="25">
        <f>D30-C30</f>
        <v>-40</v>
      </c>
      <c r="O30" s="25">
        <f>G30-F30</f>
        <v>27</v>
      </c>
      <c r="P30" s="25">
        <f>J30-I30</f>
        <v>-1720</v>
      </c>
      <c r="Q30" s="25">
        <f>M30-L30</f>
        <v>-1311</v>
      </c>
      <c r="R30" s="23">
        <f>(D30-C30)/C30</f>
        <v>-1.1464603038119804E-2</v>
      </c>
      <c r="S30" s="23">
        <f>(G30-F30)/F30</f>
        <v>6.5075921908893707E-3</v>
      </c>
      <c r="T30" s="23">
        <f>(J30-I30)/I30</f>
        <v>-0.26021180030257185</v>
      </c>
      <c r="U30" s="23">
        <f>(M30-L30)/L30</f>
        <v>-0.16143332101957886</v>
      </c>
    </row>
    <row r="31" spans="1:21" x14ac:dyDescent="0.25">
      <c r="A31" s="43" t="s">
        <v>88</v>
      </c>
      <c r="B31" s="21">
        <v>3338</v>
      </c>
      <c r="C31" s="21">
        <v>3094</v>
      </c>
      <c r="D31" s="21">
        <v>3093</v>
      </c>
      <c r="E31" s="21">
        <v>3795</v>
      </c>
      <c r="F31" s="21">
        <v>3307</v>
      </c>
      <c r="G31" s="21">
        <v>3474</v>
      </c>
      <c r="H31" s="21">
        <v>4825</v>
      </c>
      <c r="I31" s="21">
        <v>5388</v>
      </c>
      <c r="J31" s="21">
        <v>4128</v>
      </c>
      <c r="K31" s="21">
        <v>6211</v>
      </c>
      <c r="L31" s="21">
        <v>7030</v>
      </c>
      <c r="M31" s="21">
        <v>5516</v>
      </c>
      <c r="N31" s="25">
        <f t="shared" ref="N31:N50" si="16">D31-C31</f>
        <v>-1</v>
      </c>
      <c r="O31" s="25">
        <f t="shared" ref="O31:O50" si="17">G31-F31</f>
        <v>167</v>
      </c>
      <c r="P31" s="25">
        <f t="shared" ref="P31:P50" si="18">J31-I31</f>
        <v>-1260</v>
      </c>
      <c r="Q31" s="25">
        <f t="shared" ref="Q31:Q50" si="19">M31-L31</f>
        <v>-1514</v>
      </c>
      <c r="R31" s="23">
        <f t="shared" ref="R31:R50" si="20">(D31-C31)/C31</f>
        <v>-3.2320620555914673E-4</v>
      </c>
      <c r="S31" s="23">
        <f t="shared" ref="S31:S50" si="21">(G31-F31)/F31</f>
        <v>5.0498941638947685E-2</v>
      </c>
      <c r="T31" s="23">
        <f t="shared" ref="T31:T50" si="22">(J31-I31)/I31</f>
        <v>-0.23385300668151449</v>
      </c>
      <c r="U31" s="23">
        <f t="shared" ref="U31:U50" si="23">(M31-L31)/L31</f>
        <v>-0.21536273115220483</v>
      </c>
    </row>
    <row r="32" spans="1:21" x14ac:dyDescent="0.25">
      <c r="A32" s="38" t="s">
        <v>100</v>
      </c>
      <c r="B32" s="21">
        <v>4</v>
      </c>
      <c r="C32" s="21">
        <v>39</v>
      </c>
      <c r="D32" s="21">
        <v>81</v>
      </c>
      <c r="E32" s="21">
        <v>563</v>
      </c>
      <c r="F32" s="21">
        <v>264</v>
      </c>
      <c r="G32" s="21">
        <v>245</v>
      </c>
      <c r="H32" s="21">
        <v>298</v>
      </c>
      <c r="I32" s="21">
        <v>214</v>
      </c>
      <c r="J32" s="21">
        <v>214</v>
      </c>
      <c r="K32" s="21">
        <v>240</v>
      </c>
      <c r="L32" s="21">
        <v>474</v>
      </c>
      <c r="M32" s="21">
        <v>377</v>
      </c>
      <c r="N32" s="25">
        <f t="shared" si="16"/>
        <v>42</v>
      </c>
      <c r="O32" s="25">
        <f t="shared" si="17"/>
        <v>-19</v>
      </c>
      <c r="P32" s="25">
        <f t="shared" si="18"/>
        <v>0</v>
      </c>
      <c r="Q32" s="25">
        <f t="shared" si="19"/>
        <v>-97</v>
      </c>
      <c r="R32" s="23">
        <f t="shared" si="20"/>
        <v>1.0769230769230769</v>
      </c>
      <c r="S32" s="23">
        <f t="shared" si="21"/>
        <v>-7.1969696969696975E-2</v>
      </c>
      <c r="T32" s="23">
        <f t="shared" si="22"/>
        <v>0</v>
      </c>
      <c r="U32" s="23">
        <f t="shared" si="23"/>
        <v>-0.20464135021097046</v>
      </c>
    </row>
    <row r="33" spans="1:21" x14ac:dyDescent="0.25">
      <c r="A33" s="38" t="s">
        <v>85</v>
      </c>
      <c r="B33" s="21">
        <v>4</v>
      </c>
      <c r="C33" s="21">
        <v>39</v>
      </c>
      <c r="D33" s="21">
        <v>80</v>
      </c>
      <c r="E33" s="21">
        <v>563</v>
      </c>
      <c r="F33" s="21">
        <v>264</v>
      </c>
      <c r="G33" s="21">
        <v>245</v>
      </c>
      <c r="H33" s="21">
        <v>298</v>
      </c>
      <c r="I33" s="21">
        <v>214</v>
      </c>
      <c r="J33" s="21">
        <v>214</v>
      </c>
      <c r="K33" s="21">
        <v>240</v>
      </c>
      <c r="L33" s="21">
        <v>474</v>
      </c>
      <c r="M33" s="21">
        <v>377</v>
      </c>
      <c r="N33" s="25">
        <f t="shared" si="16"/>
        <v>41</v>
      </c>
      <c r="O33" s="25">
        <f t="shared" si="17"/>
        <v>-19</v>
      </c>
      <c r="P33" s="25">
        <f t="shared" si="18"/>
        <v>0</v>
      </c>
      <c r="Q33" s="25">
        <f t="shared" si="19"/>
        <v>-97</v>
      </c>
      <c r="R33" s="23">
        <f t="shared" si="20"/>
        <v>1.0512820512820513</v>
      </c>
      <c r="S33" s="23">
        <f t="shared" si="21"/>
        <v>-7.1969696969696975E-2</v>
      </c>
      <c r="T33" s="23">
        <f t="shared" si="22"/>
        <v>0</v>
      </c>
      <c r="U33" s="23">
        <f t="shared" si="23"/>
        <v>-0.20464135021097046</v>
      </c>
    </row>
    <row r="34" spans="1:21" x14ac:dyDescent="0.25">
      <c r="A34" s="20" t="s">
        <v>107</v>
      </c>
      <c r="B34" s="21">
        <v>0</v>
      </c>
      <c r="C34" s="21">
        <v>0</v>
      </c>
      <c r="D34" s="21">
        <v>1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5">
        <f t="shared" si="16"/>
        <v>1</v>
      </c>
      <c r="O34" s="25">
        <f t="shared" si="17"/>
        <v>0</v>
      </c>
      <c r="P34" s="25">
        <f t="shared" si="18"/>
        <v>0</v>
      </c>
      <c r="Q34" s="25">
        <f t="shared" si="19"/>
        <v>0</v>
      </c>
      <c r="R34" s="23" t="e">
        <f t="shared" si="20"/>
        <v>#DIV/0!</v>
      </c>
      <c r="S34" s="23" t="e">
        <f t="shared" si="21"/>
        <v>#DIV/0!</v>
      </c>
      <c r="T34" s="23" t="e">
        <f t="shared" si="22"/>
        <v>#DIV/0!</v>
      </c>
      <c r="U34" s="23" t="e">
        <f t="shared" si="23"/>
        <v>#DIV/0!</v>
      </c>
    </row>
    <row r="35" spans="1:21" x14ac:dyDescent="0.25">
      <c r="A35" s="38" t="s">
        <v>103</v>
      </c>
      <c r="B35" s="21">
        <v>83</v>
      </c>
      <c r="C35" s="21">
        <v>78</v>
      </c>
      <c r="D35" s="21">
        <v>63</v>
      </c>
      <c r="E35" s="21">
        <v>155</v>
      </c>
      <c r="F35" s="21">
        <v>260</v>
      </c>
      <c r="G35" s="21">
        <v>184</v>
      </c>
      <c r="H35" s="21">
        <v>165</v>
      </c>
      <c r="I35" s="21">
        <v>130</v>
      </c>
      <c r="J35" s="21">
        <v>160</v>
      </c>
      <c r="K35" s="21">
        <v>114</v>
      </c>
      <c r="L35" s="21">
        <v>200</v>
      </c>
      <c r="M35" s="21">
        <v>219</v>
      </c>
      <c r="N35" s="25">
        <f t="shared" si="16"/>
        <v>-15</v>
      </c>
      <c r="O35" s="25">
        <f t="shared" si="17"/>
        <v>-76</v>
      </c>
      <c r="P35" s="25">
        <f t="shared" si="18"/>
        <v>30</v>
      </c>
      <c r="Q35" s="25">
        <f t="shared" si="19"/>
        <v>19</v>
      </c>
      <c r="R35" s="23">
        <f t="shared" si="20"/>
        <v>-0.19230769230769232</v>
      </c>
      <c r="S35" s="23">
        <f t="shared" si="21"/>
        <v>-0.29230769230769232</v>
      </c>
      <c r="T35" s="23">
        <f t="shared" si="22"/>
        <v>0.23076923076923078</v>
      </c>
      <c r="U35" s="23">
        <f t="shared" si="23"/>
        <v>9.5000000000000001E-2</v>
      </c>
    </row>
    <row r="36" spans="1:21" x14ac:dyDescent="0.25">
      <c r="A36" s="38" t="s">
        <v>86</v>
      </c>
      <c r="B36" s="21">
        <v>83</v>
      </c>
      <c r="C36" s="21">
        <v>78</v>
      </c>
      <c r="D36" s="21">
        <v>63</v>
      </c>
      <c r="E36" s="21">
        <v>149</v>
      </c>
      <c r="F36" s="21">
        <v>260</v>
      </c>
      <c r="G36" s="21">
        <v>182</v>
      </c>
      <c r="H36" s="21">
        <v>164</v>
      </c>
      <c r="I36" s="21">
        <v>130</v>
      </c>
      <c r="J36" s="21">
        <v>160</v>
      </c>
      <c r="K36" s="21">
        <v>114</v>
      </c>
      <c r="L36" s="21">
        <v>198</v>
      </c>
      <c r="M36" s="21">
        <v>218</v>
      </c>
      <c r="N36" s="25">
        <f t="shared" si="16"/>
        <v>-15</v>
      </c>
      <c r="O36" s="25">
        <f t="shared" si="17"/>
        <v>-78</v>
      </c>
      <c r="P36" s="25">
        <f t="shared" si="18"/>
        <v>30</v>
      </c>
      <c r="Q36" s="25">
        <f t="shared" si="19"/>
        <v>20</v>
      </c>
      <c r="R36" s="23">
        <f t="shared" si="20"/>
        <v>-0.19230769230769232</v>
      </c>
      <c r="S36" s="23">
        <f t="shared" si="21"/>
        <v>-0.3</v>
      </c>
      <c r="T36" s="23">
        <f t="shared" si="22"/>
        <v>0.23076923076923078</v>
      </c>
      <c r="U36" s="23">
        <f t="shared" si="23"/>
        <v>0.10101010101010101</v>
      </c>
    </row>
    <row r="37" spans="1:21" x14ac:dyDescent="0.25">
      <c r="A37" s="20" t="s">
        <v>108</v>
      </c>
      <c r="B37" s="21">
        <v>0</v>
      </c>
      <c r="C37" s="21">
        <v>0</v>
      </c>
      <c r="D37" s="21">
        <v>0</v>
      </c>
      <c r="E37" s="21">
        <v>6</v>
      </c>
      <c r="F37" s="21">
        <v>0</v>
      </c>
      <c r="G37" s="21">
        <v>2</v>
      </c>
      <c r="H37" s="21">
        <v>1</v>
      </c>
      <c r="I37" s="21">
        <v>0</v>
      </c>
      <c r="J37" s="21">
        <v>0</v>
      </c>
      <c r="K37" s="21">
        <v>0</v>
      </c>
      <c r="L37" s="21">
        <v>2</v>
      </c>
      <c r="M37" s="21">
        <v>1</v>
      </c>
      <c r="N37" s="25">
        <f t="shared" si="16"/>
        <v>0</v>
      </c>
      <c r="O37" s="25">
        <f t="shared" si="17"/>
        <v>2</v>
      </c>
      <c r="P37" s="25">
        <f t="shared" si="18"/>
        <v>0</v>
      </c>
      <c r="Q37" s="25">
        <f t="shared" si="19"/>
        <v>-1</v>
      </c>
      <c r="R37" s="23" t="e">
        <f t="shared" si="20"/>
        <v>#DIV/0!</v>
      </c>
      <c r="S37" s="23" t="e">
        <f t="shared" si="21"/>
        <v>#DIV/0!</v>
      </c>
      <c r="T37" s="23" t="e">
        <f t="shared" si="22"/>
        <v>#DIV/0!</v>
      </c>
      <c r="U37" s="23">
        <f t="shared" si="23"/>
        <v>-0.5</v>
      </c>
    </row>
    <row r="38" spans="1:21" x14ac:dyDescent="0.25">
      <c r="A38" s="38" t="s">
        <v>104</v>
      </c>
      <c r="B38" s="21">
        <v>111</v>
      </c>
      <c r="C38" s="21">
        <v>50</v>
      </c>
      <c r="D38" s="21">
        <v>52</v>
      </c>
      <c r="E38" s="21">
        <v>56</v>
      </c>
      <c r="F38" s="21">
        <v>119</v>
      </c>
      <c r="G38" s="21">
        <v>165</v>
      </c>
      <c r="H38" s="21">
        <v>5</v>
      </c>
      <c r="I38" s="21">
        <v>560</v>
      </c>
      <c r="J38" s="21">
        <v>116</v>
      </c>
      <c r="K38" s="21">
        <v>10</v>
      </c>
      <c r="L38" s="21">
        <v>14</v>
      </c>
      <c r="M38" s="21">
        <v>24</v>
      </c>
      <c r="N38" s="25">
        <f t="shared" si="16"/>
        <v>2</v>
      </c>
      <c r="O38" s="25">
        <f t="shared" si="17"/>
        <v>46</v>
      </c>
      <c r="P38" s="25">
        <f t="shared" si="18"/>
        <v>-444</v>
      </c>
      <c r="Q38" s="25">
        <f t="shared" si="19"/>
        <v>10</v>
      </c>
      <c r="R38" s="23">
        <f t="shared" si="20"/>
        <v>0.04</v>
      </c>
      <c r="S38" s="23">
        <f t="shared" si="21"/>
        <v>0.38655462184873951</v>
      </c>
      <c r="T38" s="23">
        <f t="shared" si="22"/>
        <v>-0.79285714285714282</v>
      </c>
      <c r="U38" s="23">
        <f t="shared" si="23"/>
        <v>0.7142857142857143</v>
      </c>
    </row>
    <row r="39" spans="1:21" x14ac:dyDescent="0.25">
      <c r="A39" s="38" t="s">
        <v>94</v>
      </c>
      <c r="B39" s="21">
        <v>40</v>
      </c>
      <c r="C39" s="21">
        <v>34</v>
      </c>
      <c r="D39" s="21">
        <v>18</v>
      </c>
      <c r="E39" s="21">
        <v>68</v>
      </c>
      <c r="F39" s="21">
        <v>23</v>
      </c>
      <c r="G39" s="21">
        <v>25</v>
      </c>
      <c r="H39" s="21">
        <v>58</v>
      </c>
      <c r="I39" s="21">
        <v>68</v>
      </c>
      <c r="J39" s="21">
        <v>13</v>
      </c>
      <c r="K39" s="21">
        <v>241</v>
      </c>
      <c r="L39" s="21">
        <v>225</v>
      </c>
      <c r="M39" s="21">
        <v>197</v>
      </c>
      <c r="N39" s="25">
        <f t="shared" si="16"/>
        <v>-16</v>
      </c>
      <c r="O39" s="25">
        <f t="shared" si="17"/>
        <v>2</v>
      </c>
      <c r="P39" s="25">
        <f t="shared" si="18"/>
        <v>-55</v>
      </c>
      <c r="Q39" s="25">
        <f t="shared" si="19"/>
        <v>-28</v>
      </c>
      <c r="R39" s="23">
        <f t="shared" si="20"/>
        <v>-0.47058823529411764</v>
      </c>
      <c r="S39" s="23">
        <f t="shared" si="21"/>
        <v>8.6956521739130432E-2</v>
      </c>
      <c r="T39" s="23">
        <f t="shared" si="22"/>
        <v>-0.80882352941176472</v>
      </c>
      <c r="U39" s="23">
        <f t="shared" si="23"/>
        <v>-0.12444444444444444</v>
      </c>
    </row>
    <row r="40" spans="1:21" x14ac:dyDescent="0.25">
      <c r="A40" s="38" t="s">
        <v>105</v>
      </c>
      <c r="B40" s="21">
        <v>73</v>
      </c>
      <c r="C40" s="21">
        <v>69</v>
      </c>
      <c r="D40" s="21">
        <v>34</v>
      </c>
      <c r="E40" s="21">
        <v>42</v>
      </c>
      <c r="F40" s="21">
        <v>8</v>
      </c>
      <c r="G40" s="21">
        <v>28</v>
      </c>
      <c r="H40" s="21">
        <v>72</v>
      </c>
      <c r="I40" s="21">
        <v>52</v>
      </c>
      <c r="J40" s="21">
        <v>112</v>
      </c>
      <c r="K40" s="21">
        <v>27</v>
      </c>
      <c r="L40" s="21">
        <v>71</v>
      </c>
      <c r="M40" s="21">
        <v>76</v>
      </c>
      <c r="N40" s="25">
        <f t="shared" si="16"/>
        <v>-35</v>
      </c>
      <c r="O40" s="25">
        <f t="shared" si="17"/>
        <v>20</v>
      </c>
      <c r="P40" s="25">
        <f t="shared" si="18"/>
        <v>60</v>
      </c>
      <c r="Q40" s="25">
        <f t="shared" si="19"/>
        <v>5</v>
      </c>
      <c r="R40" s="23">
        <f t="shared" si="20"/>
        <v>-0.50724637681159424</v>
      </c>
      <c r="S40" s="23">
        <f t="shared" si="21"/>
        <v>2.5</v>
      </c>
      <c r="T40" s="23">
        <f t="shared" si="22"/>
        <v>1.1538461538461537</v>
      </c>
      <c r="U40" s="23">
        <f t="shared" si="23"/>
        <v>7.0422535211267609E-2</v>
      </c>
    </row>
    <row r="41" spans="1:21" x14ac:dyDescent="0.25">
      <c r="A41" s="38" t="s">
        <v>106</v>
      </c>
      <c r="B41" s="21">
        <v>3</v>
      </c>
      <c r="C41" s="21">
        <v>0</v>
      </c>
      <c r="D41" s="21">
        <v>0</v>
      </c>
      <c r="E41" s="21">
        <v>1</v>
      </c>
      <c r="F41" s="21">
        <v>0</v>
      </c>
      <c r="G41" s="21">
        <v>2</v>
      </c>
      <c r="H41" s="21">
        <v>5</v>
      </c>
      <c r="I41" s="21">
        <v>0</v>
      </c>
      <c r="J41" s="21">
        <v>0</v>
      </c>
      <c r="K41" s="21">
        <v>8</v>
      </c>
      <c r="L41" s="21">
        <v>0</v>
      </c>
      <c r="M41" s="21">
        <v>163</v>
      </c>
      <c r="N41" s="25">
        <f t="shared" si="16"/>
        <v>0</v>
      </c>
      <c r="O41" s="25">
        <f t="shared" si="17"/>
        <v>2</v>
      </c>
      <c r="P41" s="25">
        <f t="shared" si="18"/>
        <v>0</v>
      </c>
      <c r="Q41" s="25">
        <f t="shared" si="19"/>
        <v>163</v>
      </c>
      <c r="R41" s="23" t="e">
        <f t="shared" si="20"/>
        <v>#DIV/0!</v>
      </c>
      <c r="S41" s="23" t="e">
        <f t="shared" si="21"/>
        <v>#DIV/0!</v>
      </c>
      <c r="T41" s="23" t="e">
        <f t="shared" si="22"/>
        <v>#DIV/0!</v>
      </c>
      <c r="U41" s="23" t="e">
        <f t="shared" si="23"/>
        <v>#DIV/0!</v>
      </c>
    </row>
    <row r="42" spans="1:21" x14ac:dyDescent="0.25">
      <c r="A42" s="38" t="s">
        <v>97</v>
      </c>
      <c r="B42" s="21">
        <v>2</v>
      </c>
      <c r="C42" s="21">
        <v>14</v>
      </c>
      <c r="D42" s="21">
        <v>52</v>
      </c>
      <c r="E42" s="21">
        <v>17</v>
      </c>
      <c r="F42" s="21">
        <v>9</v>
      </c>
      <c r="G42" s="21">
        <v>9</v>
      </c>
      <c r="H42" s="21">
        <v>26</v>
      </c>
      <c r="I42" s="21">
        <v>31</v>
      </c>
      <c r="J42" s="21">
        <v>37</v>
      </c>
      <c r="K42" s="21">
        <v>9</v>
      </c>
      <c r="L42" s="21">
        <v>46</v>
      </c>
      <c r="M42" s="21">
        <v>18</v>
      </c>
      <c r="N42" s="25">
        <f t="shared" si="16"/>
        <v>38</v>
      </c>
      <c r="O42" s="25">
        <f t="shared" si="17"/>
        <v>0</v>
      </c>
      <c r="P42" s="25">
        <f t="shared" si="18"/>
        <v>6</v>
      </c>
      <c r="Q42" s="25">
        <f t="shared" si="19"/>
        <v>-28</v>
      </c>
      <c r="R42" s="23">
        <f t="shared" si="20"/>
        <v>2.7142857142857144</v>
      </c>
      <c r="S42" s="23">
        <f t="shared" si="21"/>
        <v>0</v>
      </c>
      <c r="T42" s="23">
        <f t="shared" si="22"/>
        <v>0.19354838709677419</v>
      </c>
      <c r="U42" s="23">
        <f t="shared" si="23"/>
        <v>-0.60869565217391308</v>
      </c>
    </row>
    <row r="43" spans="1:21" x14ac:dyDescent="0.25">
      <c r="A43" s="38" t="s">
        <v>102</v>
      </c>
      <c r="B43" s="21">
        <v>20</v>
      </c>
      <c r="C43" s="21">
        <v>30</v>
      </c>
      <c r="D43" s="21">
        <v>34</v>
      </c>
      <c r="E43" s="21">
        <v>4</v>
      </c>
      <c r="F43" s="21">
        <v>18</v>
      </c>
      <c r="G43" s="21">
        <v>18</v>
      </c>
      <c r="H43" s="21">
        <v>9</v>
      </c>
      <c r="I43" s="21">
        <v>126</v>
      </c>
      <c r="J43" s="21">
        <v>45</v>
      </c>
      <c r="K43" s="21">
        <v>7</v>
      </c>
      <c r="L43" s="21">
        <v>4</v>
      </c>
      <c r="M43" s="21">
        <v>11</v>
      </c>
      <c r="N43" s="25">
        <f t="shared" si="16"/>
        <v>4</v>
      </c>
      <c r="O43" s="25">
        <f t="shared" si="17"/>
        <v>0</v>
      </c>
      <c r="P43" s="25">
        <f t="shared" si="18"/>
        <v>-81</v>
      </c>
      <c r="Q43" s="25">
        <f t="shared" si="19"/>
        <v>7</v>
      </c>
      <c r="R43" s="23">
        <f t="shared" si="20"/>
        <v>0.13333333333333333</v>
      </c>
      <c r="S43" s="23">
        <f t="shared" si="21"/>
        <v>0</v>
      </c>
      <c r="T43" s="23">
        <f t="shared" si="22"/>
        <v>-0.6428571428571429</v>
      </c>
      <c r="U43" s="23">
        <f t="shared" si="23"/>
        <v>1.75</v>
      </c>
    </row>
    <row r="44" spans="1:21" x14ac:dyDescent="0.25">
      <c r="A44" s="43" t="s">
        <v>87</v>
      </c>
      <c r="B44" s="21">
        <v>5</v>
      </c>
      <c r="C44" s="21">
        <v>14</v>
      </c>
      <c r="D44" s="21">
        <v>17</v>
      </c>
      <c r="E44" s="21">
        <v>22</v>
      </c>
      <c r="F44" s="21">
        <v>11</v>
      </c>
      <c r="G44" s="21">
        <v>8</v>
      </c>
      <c r="H44" s="21">
        <v>37</v>
      </c>
      <c r="I44" s="21">
        <v>11</v>
      </c>
      <c r="J44" s="21">
        <v>30</v>
      </c>
      <c r="K44" s="21">
        <v>13</v>
      </c>
      <c r="L44" s="21">
        <v>19</v>
      </c>
      <c r="M44" s="21">
        <v>51</v>
      </c>
      <c r="N44" s="25">
        <f t="shared" si="16"/>
        <v>3</v>
      </c>
      <c r="O44" s="25">
        <f t="shared" si="17"/>
        <v>-3</v>
      </c>
      <c r="P44" s="25">
        <f t="shared" si="18"/>
        <v>19</v>
      </c>
      <c r="Q44" s="25">
        <f t="shared" si="19"/>
        <v>32</v>
      </c>
      <c r="R44" s="23">
        <f t="shared" si="20"/>
        <v>0.21428571428571427</v>
      </c>
      <c r="S44" s="23">
        <f t="shared" si="21"/>
        <v>-0.27272727272727271</v>
      </c>
      <c r="T44" s="23">
        <f t="shared" si="22"/>
        <v>1.7272727272727273</v>
      </c>
      <c r="U44" s="23">
        <f t="shared" si="23"/>
        <v>1.6842105263157894</v>
      </c>
    </row>
    <row r="45" spans="1:21" x14ac:dyDescent="0.25">
      <c r="A45" s="38" t="s">
        <v>96</v>
      </c>
      <c r="B45" s="21">
        <v>4</v>
      </c>
      <c r="C45" s="21">
        <v>39</v>
      </c>
      <c r="D45" s="21">
        <v>0</v>
      </c>
      <c r="E45" s="21">
        <v>0</v>
      </c>
      <c r="F45" s="21">
        <v>8</v>
      </c>
      <c r="G45" s="21">
        <v>1</v>
      </c>
      <c r="H45" s="21">
        <v>6</v>
      </c>
      <c r="I45" s="21">
        <v>0</v>
      </c>
      <c r="J45" s="21">
        <v>0</v>
      </c>
      <c r="K45" s="21">
        <v>13</v>
      </c>
      <c r="L45" s="21">
        <v>7</v>
      </c>
      <c r="M45" s="21">
        <v>83</v>
      </c>
      <c r="N45" s="25">
        <f t="shared" si="16"/>
        <v>-39</v>
      </c>
      <c r="O45" s="25">
        <f t="shared" si="17"/>
        <v>-7</v>
      </c>
      <c r="P45" s="25">
        <f t="shared" si="18"/>
        <v>0</v>
      </c>
      <c r="Q45" s="25">
        <f t="shared" si="19"/>
        <v>76</v>
      </c>
      <c r="R45" s="23">
        <f t="shared" si="20"/>
        <v>-1</v>
      </c>
      <c r="S45" s="23">
        <f t="shared" si="21"/>
        <v>-0.875</v>
      </c>
      <c r="T45" s="23" t="e">
        <f t="shared" si="22"/>
        <v>#DIV/0!</v>
      </c>
      <c r="U45" s="23">
        <f t="shared" si="23"/>
        <v>10.857142857142858</v>
      </c>
    </row>
    <row r="46" spans="1:21" x14ac:dyDescent="0.25">
      <c r="A46" s="38" t="s">
        <v>98</v>
      </c>
      <c r="B46" s="21">
        <v>56</v>
      </c>
      <c r="C46" s="21">
        <v>20</v>
      </c>
      <c r="D46" s="21">
        <v>3</v>
      </c>
      <c r="E46" s="21">
        <v>8</v>
      </c>
      <c r="F46" s="21">
        <v>32</v>
      </c>
      <c r="G46" s="21">
        <v>4</v>
      </c>
      <c r="H46" s="21">
        <v>36</v>
      </c>
      <c r="I46" s="21">
        <v>12</v>
      </c>
      <c r="J46" s="21">
        <v>23</v>
      </c>
      <c r="K46" s="21">
        <v>34</v>
      </c>
      <c r="L46" s="21">
        <v>31</v>
      </c>
      <c r="M46" s="21">
        <v>50</v>
      </c>
      <c r="N46" s="25">
        <f t="shared" si="16"/>
        <v>-17</v>
      </c>
      <c r="O46" s="25">
        <f t="shared" si="17"/>
        <v>-28</v>
      </c>
      <c r="P46" s="25">
        <f t="shared" si="18"/>
        <v>11</v>
      </c>
      <c r="Q46" s="25">
        <f t="shared" si="19"/>
        <v>19</v>
      </c>
      <c r="R46" s="23">
        <f t="shared" si="20"/>
        <v>-0.85</v>
      </c>
      <c r="S46" s="23">
        <f t="shared" si="21"/>
        <v>-0.875</v>
      </c>
      <c r="T46" s="23">
        <f t="shared" si="22"/>
        <v>0.91666666666666663</v>
      </c>
      <c r="U46" s="23">
        <f t="shared" si="23"/>
        <v>0.61290322580645162</v>
      </c>
    </row>
    <row r="47" spans="1:21" x14ac:dyDescent="0.25">
      <c r="A47" s="38" t="s">
        <v>93</v>
      </c>
      <c r="B47" s="21">
        <v>0</v>
      </c>
      <c r="C47" s="21">
        <v>2</v>
      </c>
      <c r="D47" s="21">
        <v>2</v>
      </c>
      <c r="E47" s="21">
        <v>0</v>
      </c>
      <c r="F47" s="21">
        <v>0</v>
      </c>
      <c r="G47" s="21">
        <v>1</v>
      </c>
      <c r="H47" s="21">
        <v>0</v>
      </c>
      <c r="I47" s="21">
        <v>12</v>
      </c>
      <c r="J47" s="21">
        <v>6</v>
      </c>
      <c r="K47" s="21">
        <v>0</v>
      </c>
      <c r="L47" s="21">
        <v>0</v>
      </c>
      <c r="M47" s="21">
        <v>15</v>
      </c>
      <c r="N47" s="25">
        <f t="shared" si="16"/>
        <v>0</v>
      </c>
      <c r="O47" s="25">
        <f t="shared" si="17"/>
        <v>1</v>
      </c>
      <c r="P47" s="25">
        <f t="shared" si="18"/>
        <v>-6</v>
      </c>
      <c r="Q47" s="25">
        <f t="shared" si="19"/>
        <v>15</v>
      </c>
      <c r="R47" s="23">
        <f t="shared" si="20"/>
        <v>0</v>
      </c>
      <c r="S47" s="23" t="e">
        <f t="shared" si="21"/>
        <v>#DIV/0!</v>
      </c>
      <c r="T47" s="23">
        <f t="shared" si="22"/>
        <v>-0.5</v>
      </c>
      <c r="U47" s="23" t="e">
        <f t="shared" si="23"/>
        <v>#DIV/0!</v>
      </c>
    </row>
    <row r="48" spans="1:21" x14ac:dyDescent="0.25">
      <c r="A48" s="38" t="s">
        <v>95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6</v>
      </c>
      <c r="J48" s="21">
        <v>6</v>
      </c>
      <c r="K48" s="21">
        <v>0</v>
      </c>
      <c r="L48" s="21">
        <v>0</v>
      </c>
      <c r="M48" s="21">
        <v>10</v>
      </c>
      <c r="N48" s="25">
        <f t="shared" si="16"/>
        <v>0</v>
      </c>
      <c r="O48" s="25">
        <f t="shared" si="17"/>
        <v>0</v>
      </c>
      <c r="P48" s="25">
        <f t="shared" si="18"/>
        <v>0</v>
      </c>
      <c r="Q48" s="25">
        <f t="shared" si="19"/>
        <v>10</v>
      </c>
      <c r="R48" s="23" t="e">
        <f t="shared" si="20"/>
        <v>#DIV/0!</v>
      </c>
      <c r="S48" s="23" t="e">
        <f t="shared" si="21"/>
        <v>#DIV/0!</v>
      </c>
      <c r="T48" s="23">
        <f t="shared" si="22"/>
        <v>0</v>
      </c>
      <c r="U48" s="23" t="e">
        <f t="shared" si="23"/>
        <v>#DIV/0!</v>
      </c>
    </row>
    <row r="49" spans="1:21" x14ac:dyDescent="0.25">
      <c r="A49" s="38" t="s">
        <v>99</v>
      </c>
      <c r="B49" s="21">
        <v>0</v>
      </c>
      <c r="C49" s="21">
        <v>6</v>
      </c>
      <c r="D49" s="21">
        <v>0</v>
      </c>
      <c r="E49" s="21">
        <v>90</v>
      </c>
      <c r="F49" s="21">
        <v>90</v>
      </c>
      <c r="G49" s="21">
        <v>12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5">
        <f t="shared" si="16"/>
        <v>-6</v>
      </c>
      <c r="O49" s="25">
        <f t="shared" si="17"/>
        <v>-78</v>
      </c>
      <c r="P49" s="25">
        <f t="shared" si="18"/>
        <v>0</v>
      </c>
      <c r="Q49" s="25">
        <f t="shared" si="19"/>
        <v>0</v>
      </c>
      <c r="R49" s="23">
        <f t="shared" si="20"/>
        <v>-1</v>
      </c>
      <c r="S49" s="23">
        <f t="shared" si="21"/>
        <v>-0.8666666666666667</v>
      </c>
      <c r="T49" s="23" t="e">
        <f t="shared" si="22"/>
        <v>#DIV/0!</v>
      </c>
      <c r="U49" s="23" t="e">
        <f t="shared" si="23"/>
        <v>#DIV/0!</v>
      </c>
    </row>
    <row r="50" spans="1:21" x14ac:dyDescent="0.25">
      <c r="A50" s="38" t="s">
        <v>101</v>
      </c>
      <c r="B50" s="21">
        <v>2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5">
        <f t="shared" si="16"/>
        <v>0</v>
      </c>
      <c r="O50" s="25">
        <f t="shared" si="17"/>
        <v>0</v>
      </c>
      <c r="P50" s="25">
        <f t="shared" si="18"/>
        <v>0</v>
      </c>
      <c r="Q50" s="25">
        <f t="shared" si="19"/>
        <v>0</v>
      </c>
      <c r="R50" s="23" t="e">
        <f t="shared" si="20"/>
        <v>#DIV/0!</v>
      </c>
      <c r="S50" s="23" t="e">
        <f t="shared" si="21"/>
        <v>#DIV/0!</v>
      </c>
      <c r="T50" s="23" t="e">
        <f t="shared" si="22"/>
        <v>#DIV/0!</v>
      </c>
      <c r="U50" s="23" t="e">
        <f t="shared" si="23"/>
        <v>#DIV/0!</v>
      </c>
    </row>
    <row r="51" spans="1:21" x14ac:dyDescent="0.25">
      <c r="A51" s="61" t="s">
        <v>68</v>
      </c>
    </row>
  </sheetData>
  <sortState ref="A8:AH25">
    <sortCondition descending="1" ref="O8:O25"/>
  </sortState>
  <conditionalFormatting sqref="P5:Q25 S5:U25">
    <cfRule type="cellIs" dxfId="3" priority="5" operator="lessThan">
      <formula>0</formula>
    </cfRule>
  </conditionalFormatting>
  <conditionalFormatting sqref="R6:R25">
    <cfRule type="colorScale" priority="3">
      <colorScale>
        <cfvo type="min"/>
        <cfvo type="max"/>
        <color rgb="FFFFEF9C"/>
        <color rgb="FF63BE7B"/>
      </colorScale>
    </cfRule>
  </conditionalFormatting>
  <conditionalFormatting sqref="N31:Q50">
    <cfRule type="colorScale" priority="2">
      <colorScale>
        <cfvo type="min"/>
        <cfvo type="max"/>
        <color rgb="FFFFEF9C"/>
        <color rgb="FF63BE7B"/>
      </colorScale>
    </cfRule>
  </conditionalFormatting>
  <conditionalFormatting sqref="N30:U50">
    <cfRule type="cellIs" dxfId="2" priority="1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workbookViewId="0">
      <selection activeCell="W23" sqref="W23"/>
    </sheetView>
  </sheetViews>
  <sheetFormatPr defaultRowHeight="15" x14ac:dyDescent="0.25"/>
  <cols>
    <col min="1" max="1" width="9.85546875" customWidth="1"/>
    <col min="2" max="15" width="6.7109375" customWidth="1"/>
    <col min="16" max="21" width="8.28515625" customWidth="1"/>
  </cols>
  <sheetData>
    <row r="1" spans="1:21" x14ac:dyDescent="0.25">
      <c r="A1" s="1" t="s">
        <v>28</v>
      </c>
    </row>
    <row r="2" spans="1:21" x14ac:dyDescent="0.25">
      <c r="A2" s="4" t="s">
        <v>64</v>
      </c>
      <c r="E2" s="14" t="s">
        <v>111</v>
      </c>
    </row>
    <row r="3" spans="1:21" s="78" customFormat="1" x14ac:dyDescent="0.25">
      <c r="A3" s="15"/>
      <c r="B3" s="69" t="s">
        <v>84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  <c r="P3" s="70" t="s">
        <v>31</v>
      </c>
      <c r="Q3" s="71"/>
      <c r="R3" s="71"/>
      <c r="S3" s="71"/>
      <c r="T3" s="71"/>
      <c r="U3" s="77"/>
    </row>
    <row r="4" spans="1:21" s="78" customFormat="1" x14ac:dyDescent="0.25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  <c r="O4" s="16" t="s">
        <v>13</v>
      </c>
      <c r="P4" s="79" t="s">
        <v>33</v>
      </c>
      <c r="Q4" s="79" t="s">
        <v>34</v>
      </c>
      <c r="R4" s="80" t="s">
        <v>35</v>
      </c>
      <c r="S4" s="79" t="s">
        <v>33</v>
      </c>
      <c r="T4" s="79" t="s">
        <v>34</v>
      </c>
      <c r="U4" s="80" t="s">
        <v>35</v>
      </c>
    </row>
    <row r="5" spans="1:21" s="78" customFormat="1" x14ac:dyDescent="0.25">
      <c r="A5" s="38" t="s">
        <v>78</v>
      </c>
      <c r="B5" s="21">
        <v>17651</v>
      </c>
      <c r="C5" s="21">
        <v>42578</v>
      </c>
      <c r="D5" s="21">
        <v>45223</v>
      </c>
      <c r="E5" s="21">
        <v>35356</v>
      </c>
      <c r="F5" s="21">
        <v>32072</v>
      </c>
      <c r="G5" s="21">
        <v>20343</v>
      </c>
      <c r="H5" s="21">
        <v>21988</v>
      </c>
      <c r="I5" s="21">
        <v>37134</v>
      </c>
      <c r="J5" s="21">
        <v>38449</v>
      </c>
      <c r="K5" s="21">
        <v>23899</v>
      </c>
      <c r="L5" s="21">
        <v>19881</v>
      </c>
      <c r="M5" s="21">
        <v>24084</v>
      </c>
      <c r="N5" s="21">
        <v>25477</v>
      </c>
      <c r="O5" s="21">
        <v>28443</v>
      </c>
      <c r="P5" s="74">
        <f t="shared" ref="P5:R5" si="0">M5-L5</f>
        <v>4203</v>
      </c>
      <c r="Q5" s="74">
        <f t="shared" si="0"/>
        <v>1393</v>
      </c>
      <c r="R5" s="76">
        <f t="shared" si="0"/>
        <v>2966</v>
      </c>
      <c r="S5" s="23">
        <f t="shared" ref="S5:U5" si="1">(M5-L5)/L5</f>
        <v>0.21140787686736079</v>
      </c>
      <c r="T5" s="23">
        <f t="shared" si="1"/>
        <v>5.783922936389304E-2</v>
      </c>
      <c r="U5" s="65">
        <f t="shared" si="1"/>
        <v>0.1164187306197747</v>
      </c>
    </row>
    <row r="6" spans="1:21" s="78" customFormat="1" x14ac:dyDescent="0.25">
      <c r="A6" s="43" t="s">
        <v>88</v>
      </c>
      <c r="B6" s="21">
        <v>16464</v>
      </c>
      <c r="C6" s="21">
        <v>40523</v>
      </c>
      <c r="D6" s="21">
        <v>42756</v>
      </c>
      <c r="E6" s="21">
        <v>33454</v>
      </c>
      <c r="F6" s="21">
        <v>30306</v>
      </c>
      <c r="G6" s="21">
        <v>18191</v>
      </c>
      <c r="H6" s="21">
        <v>20279</v>
      </c>
      <c r="I6" s="21">
        <v>35078</v>
      </c>
      <c r="J6" s="21">
        <v>32631</v>
      </c>
      <c r="K6" s="21">
        <v>21455</v>
      </c>
      <c r="L6" s="21">
        <v>17775</v>
      </c>
      <c r="M6" s="21">
        <v>21253</v>
      </c>
      <c r="N6" s="21">
        <v>22175</v>
      </c>
      <c r="O6" s="21">
        <v>25543</v>
      </c>
      <c r="P6" s="74">
        <f t="shared" ref="P6:R8" si="2">M6-L6</f>
        <v>3478</v>
      </c>
      <c r="Q6" s="74">
        <f t="shared" si="2"/>
        <v>922</v>
      </c>
      <c r="R6" s="76">
        <f t="shared" si="2"/>
        <v>3368</v>
      </c>
      <c r="S6" s="23">
        <f t="shared" ref="S6:U8" si="3">(M6-L6)/L6</f>
        <v>0.19566807313642756</v>
      </c>
      <c r="T6" s="23">
        <f t="shared" si="3"/>
        <v>4.3382110760833766E-2</v>
      </c>
      <c r="U6" s="65">
        <f t="shared" si="3"/>
        <v>0.15188275084554678</v>
      </c>
    </row>
    <row r="7" spans="1:21" s="78" customFormat="1" x14ac:dyDescent="0.25">
      <c r="A7" s="38" t="s">
        <v>103</v>
      </c>
      <c r="B7" s="21">
        <v>411</v>
      </c>
      <c r="C7" s="21">
        <v>631</v>
      </c>
      <c r="D7" s="21">
        <v>603</v>
      </c>
      <c r="E7" s="21">
        <v>590</v>
      </c>
      <c r="F7" s="21">
        <v>727</v>
      </c>
      <c r="G7" s="21">
        <v>920</v>
      </c>
      <c r="H7" s="21">
        <v>700</v>
      </c>
      <c r="I7" s="21">
        <v>703</v>
      </c>
      <c r="J7" s="21">
        <v>968</v>
      </c>
      <c r="K7" s="21">
        <v>1327</v>
      </c>
      <c r="L7" s="21">
        <v>920</v>
      </c>
      <c r="M7" s="21">
        <v>1206</v>
      </c>
      <c r="N7" s="21">
        <v>1518</v>
      </c>
      <c r="O7" s="21">
        <v>1452</v>
      </c>
      <c r="P7" s="74">
        <f t="shared" si="2"/>
        <v>286</v>
      </c>
      <c r="Q7" s="74">
        <f t="shared" si="2"/>
        <v>312</v>
      </c>
      <c r="R7" s="76">
        <f t="shared" si="2"/>
        <v>-66</v>
      </c>
      <c r="S7" s="23">
        <f t="shared" si="3"/>
        <v>0.31086956521739129</v>
      </c>
      <c r="T7" s="23">
        <f t="shared" si="3"/>
        <v>0.25870646766169153</v>
      </c>
      <c r="U7" s="65">
        <f t="shared" si="3"/>
        <v>-4.3478260869565216E-2</v>
      </c>
    </row>
    <row r="8" spans="1:21" s="78" customFormat="1" x14ac:dyDescent="0.25">
      <c r="A8" s="38" t="s">
        <v>86</v>
      </c>
      <c r="B8" s="21">
        <v>411</v>
      </c>
      <c r="C8" s="21">
        <v>629</v>
      </c>
      <c r="D8" s="21">
        <v>599</v>
      </c>
      <c r="E8" s="21">
        <v>549</v>
      </c>
      <c r="F8" s="21">
        <v>724</v>
      </c>
      <c r="G8" s="21">
        <v>913</v>
      </c>
      <c r="H8" s="21">
        <v>690</v>
      </c>
      <c r="I8" s="21">
        <v>703</v>
      </c>
      <c r="J8" s="21">
        <v>942</v>
      </c>
      <c r="K8" s="21">
        <v>1257</v>
      </c>
      <c r="L8" s="21">
        <v>880</v>
      </c>
      <c r="M8" s="21">
        <v>1158</v>
      </c>
      <c r="N8" s="21">
        <v>1481</v>
      </c>
      <c r="O8" s="21">
        <v>1372</v>
      </c>
      <c r="P8" s="74">
        <f t="shared" si="2"/>
        <v>278</v>
      </c>
      <c r="Q8" s="74">
        <f t="shared" si="2"/>
        <v>323</v>
      </c>
      <c r="R8" s="76">
        <f t="shared" si="2"/>
        <v>-109</v>
      </c>
      <c r="S8" s="23">
        <f t="shared" si="3"/>
        <v>0.31590909090909092</v>
      </c>
      <c r="T8" s="23">
        <f t="shared" si="3"/>
        <v>0.27892918825561314</v>
      </c>
      <c r="U8" s="65">
        <f t="shared" si="3"/>
        <v>-7.3598919648885888E-2</v>
      </c>
    </row>
    <row r="9" spans="1:21" s="78" customFormat="1" x14ac:dyDescent="0.25">
      <c r="A9" s="20" t="s">
        <v>108</v>
      </c>
      <c r="B9" s="21">
        <v>0</v>
      </c>
      <c r="C9" s="21">
        <v>2</v>
      </c>
      <c r="D9" s="21">
        <v>4</v>
      </c>
      <c r="E9" s="21">
        <v>41</v>
      </c>
      <c r="F9" s="21">
        <v>3</v>
      </c>
      <c r="G9" s="21">
        <v>7</v>
      </c>
      <c r="H9" s="21">
        <v>10</v>
      </c>
      <c r="I9" s="21">
        <v>0</v>
      </c>
      <c r="J9" s="21">
        <v>26</v>
      </c>
      <c r="K9" s="21">
        <v>70</v>
      </c>
      <c r="L9" s="21">
        <v>40</v>
      </c>
      <c r="M9" s="21">
        <v>48</v>
      </c>
      <c r="N9" s="21">
        <v>37</v>
      </c>
      <c r="O9" s="21">
        <v>80</v>
      </c>
      <c r="P9" s="74">
        <f t="shared" ref="P9:P12" si="4">M9-L9</f>
        <v>8</v>
      </c>
      <c r="Q9" s="74">
        <f t="shared" ref="Q9:Q12" si="5">N9-M9</f>
        <v>-11</v>
      </c>
      <c r="R9" s="76">
        <f t="shared" ref="R9:R12" si="6">O9-N9</f>
        <v>43</v>
      </c>
      <c r="S9" s="23">
        <f t="shared" ref="S9:S12" si="7">(M9-L9)/L9</f>
        <v>0.2</v>
      </c>
      <c r="T9" s="23">
        <f t="shared" ref="T9:T12" si="8">(N9-M9)/M9</f>
        <v>-0.22916666666666666</v>
      </c>
      <c r="U9" s="65">
        <f t="shared" ref="U9:U12" si="9">(O9-N9)/N9</f>
        <v>1.1621621621621621</v>
      </c>
    </row>
    <row r="10" spans="1:21" s="78" customFormat="1" x14ac:dyDescent="0.25">
      <c r="A10" s="38" t="s">
        <v>100</v>
      </c>
      <c r="B10" s="21">
        <v>301</v>
      </c>
      <c r="C10" s="21">
        <v>703</v>
      </c>
      <c r="D10" s="21">
        <v>920</v>
      </c>
      <c r="E10" s="21">
        <v>531</v>
      </c>
      <c r="F10" s="21">
        <v>252</v>
      </c>
      <c r="G10" s="21">
        <v>134</v>
      </c>
      <c r="H10" s="21">
        <v>141</v>
      </c>
      <c r="I10" s="21">
        <v>280</v>
      </c>
      <c r="J10" s="21">
        <v>229</v>
      </c>
      <c r="K10" s="21">
        <v>182</v>
      </c>
      <c r="L10" s="21">
        <v>192</v>
      </c>
      <c r="M10" s="21">
        <v>386</v>
      </c>
      <c r="N10" s="21">
        <v>298</v>
      </c>
      <c r="O10" s="21">
        <v>250</v>
      </c>
      <c r="P10" s="74">
        <f t="shared" si="4"/>
        <v>194</v>
      </c>
      <c r="Q10" s="74">
        <f t="shared" si="5"/>
        <v>-88</v>
      </c>
      <c r="R10" s="76">
        <f t="shared" si="6"/>
        <v>-48</v>
      </c>
      <c r="S10" s="23">
        <f t="shared" si="7"/>
        <v>1.0104166666666667</v>
      </c>
      <c r="T10" s="23">
        <f t="shared" si="8"/>
        <v>-0.22797927461139897</v>
      </c>
      <c r="U10" s="65">
        <f t="shared" si="9"/>
        <v>-0.16107382550335569</v>
      </c>
    </row>
    <row r="11" spans="1:21" s="78" customFormat="1" x14ac:dyDescent="0.25">
      <c r="A11" s="38" t="s">
        <v>85</v>
      </c>
      <c r="B11" s="21">
        <v>299</v>
      </c>
      <c r="C11" s="21">
        <v>702</v>
      </c>
      <c r="D11" s="21">
        <v>903</v>
      </c>
      <c r="E11" s="21">
        <v>531</v>
      </c>
      <c r="F11" s="21">
        <v>252</v>
      </c>
      <c r="G11" s="21">
        <v>134</v>
      </c>
      <c r="H11" s="21">
        <v>141</v>
      </c>
      <c r="I11" s="21">
        <v>280</v>
      </c>
      <c r="J11" s="21">
        <v>219</v>
      </c>
      <c r="K11" s="21">
        <v>182</v>
      </c>
      <c r="L11" s="21">
        <v>184</v>
      </c>
      <c r="M11" s="21">
        <v>385</v>
      </c>
      <c r="N11" s="21">
        <v>292</v>
      </c>
      <c r="O11" s="21">
        <v>243</v>
      </c>
      <c r="P11" s="74">
        <f t="shared" si="4"/>
        <v>201</v>
      </c>
      <c r="Q11" s="74">
        <f t="shared" si="5"/>
        <v>-93</v>
      </c>
      <c r="R11" s="76">
        <f t="shared" si="6"/>
        <v>-49</v>
      </c>
      <c r="S11" s="23">
        <f t="shared" si="7"/>
        <v>1.0923913043478262</v>
      </c>
      <c r="T11" s="23">
        <f t="shared" si="8"/>
        <v>-0.24155844155844156</v>
      </c>
      <c r="U11" s="65">
        <f t="shared" si="9"/>
        <v>-0.1678082191780822</v>
      </c>
    </row>
    <row r="12" spans="1:21" s="78" customFormat="1" x14ac:dyDescent="0.25">
      <c r="A12" s="20" t="s">
        <v>107</v>
      </c>
      <c r="B12" s="21">
        <v>2</v>
      </c>
      <c r="C12" s="21">
        <v>1</v>
      </c>
      <c r="D12" s="21">
        <v>17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10</v>
      </c>
      <c r="K12" s="21">
        <v>0</v>
      </c>
      <c r="L12" s="21">
        <v>8</v>
      </c>
      <c r="M12" s="21">
        <v>1</v>
      </c>
      <c r="N12" s="21">
        <v>6</v>
      </c>
      <c r="O12" s="21">
        <v>7</v>
      </c>
      <c r="P12" s="74">
        <f t="shared" si="4"/>
        <v>-7</v>
      </c>
      <c r="Q12" s="74">
        <f t="shared" si="5"/>
        <v>5</v>
      </c>
      <c r="R12" s="76">
        <f t="shared" si="6"/>
        <v>1</v>
      </c>
      <c r="S12" s="23">
        <f t="shared" si="7"/>
        <v>-0.875</v>
      </c>
      <c r="T12" s="23">
        <f t="shared" si="8"/>
        <v>5</v>
      </c>
      <c r="U12" s="65">
        <f t="shared" si="9"/>
        <v>0.16666666666666666</v>
      </c>
    </row>
    <row r="13" spans="1:21" s="78" customFormat="1" x14ac:dyDescent="0.25">
      <c r="A13" s="43" t="s">
        <v>87</v>
      </c>
      <c r="B13" s="21">
        <v>67</v>
      </c>
      <c r="C13" s="21">
        <v>71</v>
      </c>
      <c r="D13" s="21">
        <v>70</v>
      </c>
      <c r="E13" s="21">
        <v>64</v>
      </c>
      <c r="F13" s="21">
        <v>134</v>
      </c>
      <c r="G13" s="21">
        <v>75</v>
      </c>
      <c r="H13" s="21">
        <v>101</v>
      </c>
      <c r="I13" s="21">
        <v>71</v>
      </c>
      <c r="J13" s="21">
        <v>81</v>
      </c>
      <c r="K13" s="21">
        <v>52</v>
      </c>
      <c r="L13" s="21">
        <v>105</v>
      </c>
      <c r="M13" s="21">
        <v>61</v>
      </c>
      <c r="N13" s="21">
        <v>300</v>
      </c>
      <c r="O13" s="21">
        <v>204</v>
      </c>
      <c r="P13" s="74">
        <f t="shared" ref="P13:P25" si="10">M13-L13</f>
        <v>-44</v>
      </c>
      <c r="Q13" s="74">
        <f t="shared" ref="Q13:Q25" si="11">N13-M13</f>
        <v>239</v>
      </c>
      <c r="R13" s="76">
        <f t="shared" ref="R13:R25" si="12">O13-N13</f>
        <v>-96</v>
      </c>
      <c r="S13" s="23">
        <f t="shared" ref="S13:S25" si="13">(M13-L13)/L13</f>
        <v>-0.41904761904761906</v>
      </c>
      <c r="T13" s="23">
        <f t="shared" ref="T13:T25" si="14">(N13-M13)/M13</f>
        <v>3.918032786885246</v>
      </c>
      <c r="U13" s="65">
        <f t="shared" ref="U13:U25" si="15">(O13-N13)/N13</f>
        <v>-0.32</v>
      </c>
    </row>
    <row r="14" spans="1:21" s="78" customFormat="1" x14ac:dyDescent="0.25">
      <c r="A14" s="38" t="s">
        <v>98</v>
      </c>
      <c r="B14" s="21">
        <v>47</v>
      </c>
      <c r="C14" s="21">
        <v>58</v>
      </c>
      <c r="D14" s="21">
        <v>93</v>
      </c>
      <c r="E14" s="21">
        <v>59</v>
      </c>
      <c r="F14" s="21">
        <v>48</v>
      </c>
      <c r="G14" s="21">
        <v>44</v>
      </c>
      <c r="H14" s="21">
        <v>110</v>
      </c>
      <c r="I14" s="21">
        <v>109</v>
      </c>
      <c r="J14" s="21">
        <v>118</v>
      </c>
      <c r="K14" s="21">
        <v>139</v>
      </c>
      <c r="L14" s="21">
        <v>188</v>
      </c>
      <c r="M14" s="21">
        <v>271</v>
      </c>
      <c r="N14" s="21">
        <v>300</v>
      </c>
      <c r="O14" s="21">
        <v>204</v>
      </c>
      <c r="P14" s="74">
        <f t="shared" si="10"/>
        <v>83</v>
      </c>
      <c r="Q14" s="74">
        <f t="shared" si="11"/>
        <v>29</v>
      </c>
      <c r="R14" s="76">
        <f t="shared" si="12"/>
        <v>-96</v>
      </c>
      <c r="S14" s="23">
        <f t="shared" si="13"/>
        <v>0.44148936170212766</v>
      </c>
      <c r="T14" s="23">
        <f t="shared" si="14"/>
        <v>0.1070110701107011</v>
      </c>
      <c r="U14" s="65">
        <f t="shared" si="15"/>
        <v>-0.32</v>
      </c>
    </row>
    <row r="15" spans="1:21" s="78" customFormat="1" x14ac:dyDescent="0.25">
      <c r="A15" s="38" t="s">
        <v>102</v>
      </c>
      <c r="B15" s="21">
        <v>81</v>
      </c>
      <c r="C15" s="21">
        <v>132</v>
      </c>
      <c r="D15" s="21">
        <v>169</v>
      </c>
      <c r="E15" s="21">
        <v>231</v>
      </c>
      <c r="F15" s="21">
        <v>205</v>
      </c>
      <c r="G15" s="21">
        <v>263</v>
      </c>
      <c r="H15" s="21">
        <v>125</v>
      </c>
      <c r="I15" s="21">
        <v>280</v>
      </c>
      <c r="J15" s="21">
        <v>331</v>
      </c>
      <c r="K15" s="21">
        <v>86</v>
      </c>
      <c r="L15" s="21">
        <v>160</v>
      </c>
      <c r="M15" s="21">
        <v>187</v>
      </c>
      <c r="N15" s="21">
        <v>302</v>
      </c>
      <c r="O15" s="21">
        <v>200</v>
      </c>
      <c r="P15" s="74">
        <f t="shared" si="10"/>
        <v>27</v>
      </c>
      <c r="Q15" s="74">
        <f t="shared" si="11"/>
        <v>115</v>
      </c>
      <c r="R15" s="76">
        <f t="shared" si="12"/>
        <v>-102</v>
      </c>
      <c r="S15" s="23">
        <f t="shared" si="13"/>
        <v>0.16875000000000001</v>
      </c>
      <c r="T15" s="23">
        <f t="shared" si="14"/>
        <v>0.61497326203208558</v>
      </c>
      <c r="U15" s="65">
        <f t="shared" si="15"/>
        <v>-0.33774834437086093</v>
      </c>
    </row>
    <row r="16" spans="1:21" s="78" customFormat="1" x14ac:dyDescent="0.25">
      <c r="A16" s="38" t="s">
        <v>94</v>
      </c>
      <c r="B16" s="21">
        <v>116</v>
      </c>
      <c r="C16" s="21">
        <v>83</v>
      </c>
      <c r="D16" s="21">
        <v>124</v>
      </c>
      <c r="E16" s="21">
        <v>137</v>
      </c>
      <c r="F16" s="21">
        <v>65</v>
      </c>
      <c r="G16" s="21">
        <v>416</v>
      </c>
      <c r="H16" s="21">
        <v>172</v>
      </c>
      <c r="I16" s="21">
        <v>123</v>
      </c>
      <c r="J16" s="21">
        <v>115</v>
      </c>
      <c r="K16" s="21">
        <v>136</v>
      </c>
      <c r="L16" s="21">
        <v>242</v>
      </c>
      <c r="M16" s="21">
        <v>313</v>
      </c>
      <c r="N16" s="21">
        <v>286</v>
      </c>
      <c r="O16" s="21">
        <v>198</v>
      </c>
      <c r="P16" s="74">
        <f t="shared" si="10"/>
        <v>71</v>
      </c>
      <c r="Q16" s="74">
        <f t="shared" si="11"/>
        <v>-27</v>
      </c>
      <c r="R16" s="76">
        <f t="shared" si="12"/>
        <v>-88</v>
      </c>
      <c r="S16" s="23">
        <f t="shared" si="13"/>
        <v>0.29338842975206614</v>
      </c>
      <c r="T16" s="23">
        <f t="shared" si="14"/>
        <v>-8.6261980830670923E-2</v>
      </c>
      <c r="U16" s="65">
        <f t="shared" si="15"/>
        <v>-0.30769230769230771</v>
      </c>
    </row>
    <row r="17" spans="1:21" s="78" customFormat="1" x14ac:dyDescent="0.25">
      <c r="A17" s="38" t="s">
        <v>105</v>
      </c>
      <c r="B17" s="21">
        <v>57</v>
      </c>
      <c r="C17" s="21">
        <v>89</v>
      </c>
      <c r="D17" s="21">
        <v>58</v>
      </c>
      <c r="E17" s="21">
        <v>90</v>
      </c>
      <c r="F17" s="21">
        <v>51</v>
      </c>
      <c r="G17" s="21">
        <v>55</v>
      </c>
      <c r="H17" s="21">
        <v>14</v>
      </c>
      <c r="I17" s="21">
        <v>68</v>
      </c>
      <c r="J17" s="21">
        <v>23</v>
      </c>
      <c r="K17" s="21">
        <v>78</v>
      </c>
      <c r="L17" s="21">
        <v>25</v>
      </c>
      <c r="M17" s="21">
        <v>107</v>
      </c>
      <c r="N17" s="21">
        <v>37</v>
      </c>
      <c r="O17" s="21">
        <v>131</v>
      </c>
      <c r="P17" s="74">
        <f t="shared" si="10"/>
        <v>82</v>
      </c>
      <c r="Q17" s="74">
        <f t="shared" si="11"/>
        <v>-70</v>
      </c>
      <c r="R17" s="76">
        <f t="shared" si="12"/>
        <v>94</v>
      </c>
      <c r="S17" s="23">
        <f t="shared" si="13"/>
        <v>3.28</v>
      </c>
      <c r="T17" s="23">
        <f t="shared" si="14"/>
        <v>-0.65420560747663548</v>
      </c>
      <c r="U17" s="65">
        <f t="shared" si="15"/>
        <v>2.5405405405405403</v>
      </c>
    </row>
    <row r="18" spans="1:21" s="78" customFormat="1" x14ac:dyDescent="0.25">
      <c r="A18" s="38" t="s">
        <v>104</v>
      </c>
      <c r="B18" s="21">
        <v>35</v>
      </c>
      <c r="C18" s="21">
        <v>125</v>
      </c>
      <c r="D18" s="21">
        <v>99</v>
      </c>
      <c r="E18" s="21">
        <v>42</v>
      </c>
      <c r="F18" s="21">
        <v>7</v>
      </c>
      <c r="G18" s="21">
        <v>64</v>
      </c>
      <c r="H18" s="21">
        <v>171</v>
      </c>
      <c r="I18" s="21">
        <v>51</v>
      </c>
      <c r="J18" s="21">
        <v>42</v>
      </c>
      <c r="K18" s="21">
        <v>76</v>
      </c>
      <c r="L18" s="21">
        <v>36</v>
      </c>
      <c r="M18" s="21">
        <v>76</v>
      </c>
      <c r="N18" s="21">
        <v>90</v>
      </c>
      <c r="O18" s="21">
        <v>98</v>
      </c>
      <c r="P18" s="74">
        <f t="shared" si="10"/>
        <v>40</v>
      </c>
      <c r="Q18" s="74">
        <f t="shared" si="11"/>
        <v>14</v>
      </c>
      <c r="R18" s="76">
        <f t="shared" si="12"/>
        <v>8</v>
      </c>
      <c r="S18" s="23">
        <f t="shared" si="13"/>
        <v>1.1111111111111112</v>
      </c>
      <c r="T18" s="23">
        <f t="shared" si="14"/>
        <v>0.18421052631578946</v>
      </c>
      <c r="U18" s="65">
        <f t="shared" si="15"/>
        <v>8.8888888888888892E-2</v>
      </c>
    </row>
    <row r="19" spans="1:21" s="78" customFormat="1" x14ac:dyDescent="0.25">
      <c r="A19" s="38" t="s">
        <v>99</v>
      </c>
      <c r="B19" s="21">
        <v>1</v>
      </c>
      <c r="C19" s="21">
        <v>2</v>
      </c>
      <c r="D19" s="21">
        <v>56</v>
      </c>
      <c r="E19" s="21">
        <v>19</v>
      </c>
      <c r="F19" s="21">
        <v>50</v>
      </c>
      <c r="G19" s="21">
        <v>0</v>
      </c>
      <c r="H19" s="21">
        <v>47</v>
      </c>
      <c r="I19" s="21">
        <v>55</v>
      </c>
      <c r="J19" s="21">
        <v>2</v>
      </c>
      <c r="K19" s="21">
        <v>21</v>
      </c>
      <c r="L19" s="21">
        <v>14</v>
      </c>
      <c r="M19" s="21">
        <v>4</v>
      </c>
      <c r="N19" s="21">
        <v>9</v>
      </c>
      <c r="O19" s="21">
        <v>55</v>
      </c>
      <c r="P19" s="74">
        <f t="shared" si="10"/>
        <v>-10</v>
      </c>
      <c r="Q19" s="74">
        <f t="shared" si="11"/>
        <v>5</v>
      </c>
      <c r="R19" s="76">
        <f t="shared" si="12"/>
        <v>46</v>
      </c>
      <c r="S19" s="23">
        <f t="shared" si="13"/>
        <v>-0.7142857142857143</v>
      </c>
      <c r="T19" s="23">
        <f t="shared" si="14"/>
        <v>1.25</v>
      </c>
      <c r="U19" s="65">
        <f t="shared" si="15"/>
        <v>5.1111111111111107</v>
      </c>
    </row>
    <row r="20" spans="1:21" s="78" customFormat="1" x14ac:dyDescent="0.25">
      <c r="A20" s="38" t="s">
        <v>97</v>
      </c>
      <c r="B20" s="21">
        <v>42</v>
      </c>
      <c r="C20" s="21">
        <v>84</v>
      </c>
      <c r="D20" s="21">
        <v>39</v>
      </c>
      <c r="E20" s="21">
        <v>77</v>
      </c>
      <c r="F20" s="21">
        <v>185</v>
      </c>
      <c r="G20" s="21">
        <v>137</v>
      </c>
      <c r="H20" s="21">
        <v>99</v>
      </c>
      <c r="I20" s="21">
        <v>269</v>
      </c>
      <c r="J20" s="21">
        <v>3794</v>
      </c>
      <c r="K20" s="21">
        <v>164</v>
      </c>
      <c r="L20" s="21">
        <v>197</v>
      </c>
      <c r="M20" s="21">
        <v>194</v>
      </c>
      <c r="N20" s="21">
        <v>140</v>
      </c>
      <c r="O20" s="21">
        <v>53</v>
      </c>
      <c r="P20" s="74">
        <f t="shared" si="10"/>
        <v>-3</v>
      </c>
      <c r="Q20" s="74">
        <f t="shared" si="11"/>
        <v>-54</v>
      </c>
      <c r="R20" s="76">
        <f t="shared" si="12"/>
        <v>-87</v>
      </c>
      <c r="S20" s="23">
        <f t="shared" si="13"/>
        <v>-1.5228426395939087E-2</v>
      </c>
      <c r="T20" s="23">
        <f t="shared" si="14"/>
        <v>-0.27835051546391754</v>
      </c>
      <c r="U20" s="65">
        <f t="shared" si="15"/>
        <v>-0.62142857142857144</v>
      </c>
    </row>
    <row r="21" spans="1:21" s="78" customFormat="1" x14ac:dyDescent="0.25">
      <c r="A21" s="38" t="s">
        <v>106</v>
      </c>
      <c r="B21" s="21">
        <v>19</v>
      </c>
      <c r="C21" s="21">
        <v>26</v>
      </c>
      <c r="D21" s="21">
        <v>199</v>
      </c>
      <c r="E21" s="21">
        <v>22</v>
      </c>
      <c r="F21" s="21">
        <v>18</v>
      </c>
      <c r="G21" s="21">
        <v>32</v>
      </c>
      <c r="H21" s="21">
        <v>2</v>
      </c>
      <c r="I21" s="21">
        <v>32</v>
      </c>
      <c r="J21" s="21">
        <v>57</v>
      </c>
      <c r="K21" s="21">
        <v>6</v>
      </c>
      <c r="L21" s="21">
        <v>2</v>
      </c>
      <c r="M21" s="21">
        <v>3</v>
      </c>
      <c r="N21" s="21">
        <v>3</v>
      </c>
      <c r="O21" s="21">
        <v>27</v>
      </c>
      <c r="P21" s="74">
        <f t="shared" si="10"/>
        <v>1</v>
      </c>
      <c r="Q21" s="74">
        <f t="shared" si="11"/>
        <v>0</v>
      </c>
      <c r="R21" s="76">
        <f t="shared" si="12"/>
        <v>24</v>
      </c>
      <c r="S21" s="23">
        <f t="shared" si="13"/>
        <v>0.5</v>
      </c>
      <c r="T21" s="23">
        <f t="shared" si="14"/>
        <v>0</v>
      </c>
      <c r="U21" s="65">
        <f t="shared" si="15"/>
        <v>8</v>
      </c>
    </row>
    <row r="22" spans="1:21" s="78" customFormat="1" x14ac:dyDescent="0.25">
      <c r="A22" s="38" t="s">
        <v>101</v>
      </c>
      <c r="B22" s="21">
        <v>1</v>
      </c>
      <c r="C22" s="21">
        <v>8</v>
      </c>
      <c r="D22" s="21">
        <v>10</v>
      </c>
      <c r="E22" s="21">
        <v>17</v>
      </c>
      <c r="F22" s="21">
        <v>11</v>
      </c>
      <c r="G22" s="21">
        <v>0</v>
      </c>
      <c r="H22" s="21">
        <v>0</v>
      </c>
      <c r="I22" s="21">
        <v>0</v>
      </c>
      <c r="J22" s="21">
        <v>5</v>
      </c>
      <c r="K22" s="21">
        <v>1</v>
      </c>
      <c r="L22" s="21">
        <v>9</v>
      </c>
      <c r="M22" s="21">
        <v>6</v>
      </c>
      <c r="N22" s="21">
        <v>2</v>
      </c>
      <c r="O22" s="21">
        <v>16</v>
      </c>
      <c r="P22" s="74">
        <f t="shared" si="10"/>
        <v>-3</v>
      </c>
      <c r="Q22" s="74">
        <f t="shared" si="11"/>
        <v>-4</v>
      </c>
      <c r="R22" s="76">
        <f t="shared" si="12"/>
        <v>14</v>
      </c>
      <c r="S22" s="23">
        <f t="shared" si="13"/>
        <v>-0.33333333333333331</v>
      </c>
      <c r="T22" s="23">
        <f t="shared" si="14"/>
        <v>-0.66666666666666663</v>
      </c>
      <c r="U22" s="65">
        <f t="shared" si="15"/>
        <v>7</v>
      </c>
    </row>
    <row r="23" spans="1:21" s="78" customFormat="1" x14ac:dyDescent="0.25">
      <c r="A23" s="38" t="s">
        <v>96</v>
      </c>
      <c r="B23" s="21">
        <v>9</v>
      </c>
      <c r="C23" s="21">
        <v>25</v>
      </c>
      <c r="D23" s="21">
        <v>16</v>
      </c>
      <c r="E23" s="21">
        <v>3</v>
      </c>
      <c r="F23" s="21">
        <v>4</v>
      </c>
      <c r="G23" s="21">
        <v>12</v>
      </c>
      <c r="H23" s="21">
        <v>22</v>
      </c>
      <c r="I23" s="21">
        <v>15</v>
      </c>
      <c r="J23" s="21">
        <v>24</v>
      </c>
      <c r="K23" s="21">
        <v>168</v>
      </c>
      <c r="L23" s="21">
        <v>11</v>
      </c>
      <c r="M23" s="21">
        <v>7</v>
      </c>
      <c r="N23" s="21">
        <v>10</v>
      </c>
      <c r="O23" s="21">
        <v>8</v>
      </c>
      <c r="P23" s="74">
        <f t="shared" si="10"/>
        <v>-4</v>
      </c>
      <c r="Q23" s="74">
        <f t="shared" si="11"/>
        <v>3</v>
      </c>
      <c r="R23" s="76">
        <f t="shared" si="12"/>
        <v>-2</v>
      </c>
      <c r="S23" s="23">
        <f t="shared" si="13"/>
        <v>-0.36363636363636365</v>
      </c>
      <c r="T23" s="23">
        <f t="shared" si="14"/>
        <v>0.42857142857142855</v>
      </c>
      <c r="U23" s="65">
        <f t="shared" si="15"/>
        <v>-0.2</v>
      </c>
    </row>
    <row r="24" spans="1:21" s="78" customFormat="1" x14ac:dyDescent="0.25">
      <c r="A24" s="38" t="s">
        <v>95</v>
      </c>
      <c r="B24" s="21">
        <v>0</v>
      </c>
      <c r="C24" s="21">
        <v>2</v>
      </c>
      <c r="D24" s="21">
        <v>3</v>
      </c>
      <c r="E24" s="21">
        <v>0</v>
      </c>
      <c r="F24" s="21">
        <v>1</v>
      </c>
      <c r="G24" s="21">
        <v>0</v>
      </c>
      <c r="H24" s="21">
        <v>0</v>
      </c>
      <c r="I24" s="21">
        <v>0</v>
      </c>
      <c r="J24" s="21">
        <v>19</v>
      </c>
      <c r="K24" s="21">
        <v>8</v>
      </c>
      <c r="L24" s="21">
        <v>5</v>
      </c>
      <c r="M24" s="21">
        <v>8</v>
      </c>
      <c r="N24" s="21">
        <v>5</v>
      </c>
      <c r="O24" s="21">
        <v>4</v>
      </c>
      <c r="P24" s="74">
        <f t="shared" si="10"/>
        <v>3</v>
      </c>
      <c r="Q24" s="74">
        <f t="shared" si="11"/>
        <v>-3</v>
      </c>
      <c r="R24" s="76">
        <f t="shared" si="12"/>
        <v>-1</v>
      </c>
      <c r="S24" s="23">
        <f t="shared" si="13"/>
        <v>0.6</v>
      </c>
      <c r="T24" s="23">
        <f t="shared" si="14"/>
        <v>-0.375</v>
      </c>
      <c r="U24" s="65">
        <f t="shared" si="15"/>
        <v>-0.2</v>
      </c>
    </row>
    <row r="25" spans="1:21" s="78" customFormat="1" x14ac:dyDescent="0.25">
      <c r="A25" s="38" t="s">
        <v>93</v>
      </c>
      <c r="B25" s="21">
        <v>0</v>
      </c>
      <c r="C25" s="21">
        <v>16</v>
      </c>
      <c r="D25" s="21">
        <v>8</v>
      </c>
      <c r="E25" s="21">
        <v>20</v>
      </c>
      <c r="F25" s="21">
        <v>8</v>
      </c>
      <c r="G25" s="21">
        <v>0</v>
      </c>
      <c r="H25" s="21">
        <v>5</v>
      </c>
      <c r="I25" s="21">
        <v>0</v>
      </c>
      <c r="J25" s="21">
        <v>10</v>
      </c>
      <c r="K25" s="21">
        <v>0</v>
      </c>
      <c r="L25" s="21">
        <v>0</v>
      </c>
      <c r="M25" s="21">
        <v>2</v>
      </c>
      <c r="N25" s="21">
        <v>2</v>
      </c>
      <c r="O25" s="21">
        <v>0</v>
      </c>
      <c r="P25" s="74">
        <f t="shared" si="10"/>
        <v>2</v>
      </c>
      <c r="Q25" s="74">
        <f t="shared" si="11"/>
        <v>0</v>
      </c>
      <c r="R25" s="76">
        <f t="shared" si="12"/>
        <v>-2</v>
      </c>
      <c r="S25" s="23" t="e">
        <f t="shared" si="13"/>
        <v>#DIV/0!</v>
      </c>
      <c r="T25" s="23">
        <f t="shared" si="14"/>
        <v>0</v>
      </c>
      <c r="U25" s="65">
        <f t="shared" si="15"/>
        <v>-1</v>
      </c>
    </row>
    <row r="27" spans="1:21" x14ac:dyDescent="0.25">
      <c r="A27" s="15"/>
      <c r="B27" s="25" t="s">
        <v>89</v>
      </c>
      <c r="C27" s="25" t="s">
        <v>89</v>
      </c>
      <c r="D27" s="25" t="s">
        <v>89</v>
      </c>
      <c r="E27" s="25" t="s">
        <v>90</v>
      </c>
      <c r="F27" s="25" t="s">
        <v>90</v>
      </c>
      <c r="G27" s="25" t="s">
        <v>90</v>
      </c>
      <c r="H27" s="25" t="s">
        <v>91</v>
      </c>
      <c r="I27" s="25" t="s">
        <v>91</v>
      </c>
      <c r="J27" s="25" t="s">
        <v>91</v>
      </c>
      <c r="K27" s="25" t="s">
        <v>92</v>
      </c>
      <c r="L27" s="25" t="s">
        <v>92</v>
      </c>
      <c r="M27" s="25" t="s">
        <v>92</v>
      </c>
      <c r="N27" s="87" t="s">
        <v>109</v>
      </c>
      <c r="O27" s="81"/>
      <c r="P27" s="81"/>
      <c r="Q27" s="82"/>
      <c r="R27" s="87" t="s">
        <v>109</v>
      </c>
      <c r="S27" s="82"/>
      <c r="T27" s="82"/>
      <c r="U27" s="83"/>
    </row>
    <row r="28" spans="1:21" x14ac:dyDescent="0.25">
      <c r="A28" s="15"/>
      <c r="B28" s="16" t="s">
        <v>74</v>
      </c>
      <c r="C28" s="16" t="s">
        <v>74</v>
      </c>
      <c r="D28" s="16" t="s">
        <v>74</v>
      </c>
      <c r="E28" s="16" t="s">
        <v>75</v>
      </c>
      <c r="F28" s="16" t="s">
        <v>75</v>
      </c>
      <c r="G28" s="16" t="s">
        <v>75</v>
      </c>
      <c r="H28" s="16" t="s">
        <v>76</v>
      </c>
      <c r="I28" s="16" t="s">
        <v>76</v>
      </c>
      <c r="J28" s="16" t="s">
        <v>76</v>
      </c>
      <c r="K28" s="16" t="s">
        <v>77</v>
      </c>
      <c r="L28" s="16" t="s">
        <v>77</v>
      </c>
      <c r="M28" s="16" t="s">
        <v>77</v>
      </c>
      <c r="N28" s="84" t="s">
        <v>89</v>
      </c>
      <c r="O28" s="84" t="s">
        <v>90</v>
      </c>
      <c r="P28" s="85" t="s">
        <v>91</v>
      </c>
      <c r="Q28" s="86" t="s">
        <v>92</v>
      </c>
      <c r="R28" s="84" t="s">
        <v>89</v>
      </c>
      <c r="S28" s="84" t="s">
        <v>90</v>
      </c>
      <c r="T28" s="85" t="s">
        <v>91</v>
      </c>
      <c r="U28" s="86" t="s">
        <v>92</v>
      </c>
    </row>
    <row r="29" spans="1:21" x14ac:dyDescent="0.25">
      <c r="A29" s="15"/>
      <c r="B29" s="16" t="s">
        <v>11</v>
      </c>
      <c r="C29" s="16" t="s">
        <v>12</v>
      </c>
      <c r="D29" s="16" t="s">
        <v>13</v>
      </c>
      <c r="E29" s="16" t="s">
        <v>11</v>
      </c>
      <c r="F29" s="16" t="s">
        <v>12</v>
      </c>
      <c r="G29" s="16" t="s">
        <v>13</v>
      </c>
      <c r="H29" s="16" t="s">
        <v>11</v>
      </c>
      <c r="I29" s="16" t="s">
        <v>12</v>
      </c>
      <c r="J29" s="16" t="s">
        <v>13</v>
      </c>
      <c r="K29" s="16" t="s">
        <v>11</v>
      </c>
      <c r="L29" s="16" t="s">
        <v>12</v>
      </c>
      <c r="M29" s="16" t="s">
        <v>13</v>
      </c>
      <c r="N29" s="20" t="s">
        <v>74</v>
      </c>
      <c r="O29" s="20" t="s">
        <v>75</v>
      </c>
      <c r="P29" s="20" t="s">
        <v>76</v>
      </c>
      <c r="Q29" s="20" t="s">
        <v>77</v>
      </c>
      <c r="R29" s="20" t="s">
        <v>74</v>
      </c>
      <c r="S29" s="20" t="s">
        <v>75</v>
      </c>
      <c r="T29" s="20" t="s">
        <v>76</v>
      </c>
      <c r="U29" s="20" t="s">
        <v>77</v>
      </c>
    </row>
    <row r="30" spans="1:21" x14ac:dyDescent="0.25">
      <c r="A30" s="38" t="s">
        <v>78</v>
      </c>
      <c r="B30" s="21">
        <v>3903</v>
      </c>
      <c r="C30" s="21">
        <v>4929</v>
      </c>
      <c r="D30" s="21">
        <v>5021</v>
      </c>
      <c r="E30" s="21">
        <v>5051</v>
      </c>
      <c r="F30" s="21">
        <v>5911</v>
      </c>
      <c r="G30" s="21">
        <v>6895</v>
      </c>
      <c r="H30" s="21">
        <v>6983</v>
      </c>
      <c r="I30" s="21">
        <v>6728</v>
      </c>
      <c r="J30" s="21">
        <v>7032</v>
      </c>
      <c r="K30" s="21">
        <v>8147</v>
      </c>
      <c r="L30" s="21">
        <v>7909</v>
      </c>
      <c r="M30" s="21">
        <v>9495</v>
      </c>
      <c r="N30" s="25">
        <f>D30-C30</f>
        <v>92</v>
      </c>
      <c r="O30" s="25">
        <f>G30-F30</f>
        <v>984</v>
      </c>
      <c r="P30" s="25">
        <f>J30-I30</f>
        <v>304</v>
      </c>
      <c r="Q30" s="25">
        <f>M30-L30</f>
        <v>1586</v>
      </c>
      <c r="R30" s="23">
        <f>(D30-C30)/C30</f>
        <v>1.8665043619395416E-2</v>
      </c>
      <c r="S30" s="23">
        <f>(G30-F30)/F30</f>
        <v>0.16646929453561157</v>
      </c>
      <c r="T30" s="23">
        <f>(J30-I30)/I30</f>
        <v>4.5184304399524373E-2</v>
      </c>
      <c r="U30" s="23">
        <f>(M30-L30)/L30</f>
        <v>0.2005310405866734</v>
      </c>
    </row>
    <row r="31" spans="1:21" x14ac:dyDescent="0.25">
      <c r="A31" s="43" t="s">
        <v>88</v>
      </c>
      <c r="B31" s="21">
        <v>3446</v>
      </c>
      <c r="C31" s="21">
        <v>4608</v>
      </c>
      <c r="D31" s="21">
        <v>4556</v>
      </c>
      <c r="E31" s="21">
        <v>4496</v>
      </c>
      <c r="F31" s="21">
        <v>5420</v>
      </c>
      <c r="G31" s="21">
        <v>6296</v>
      </c>
      <c r="H31" s="21">
        <v>6280</v>
      </c>
      <c r="I31" s="21">
        <v>5332</v>
      </c>
      <c r="J31" s="21">
        <v>6375</v>
      </c>
      <c r="K31" s="21">
        <v>7031</v>
      </c>
      <c r="L31" s="21">
        <v>6815</v>
      </c>
      <c r="M31" s="21">
        <v>8316</v>
      </c>
      <c r="N31" s="25">
        <f t="shared" ref="N31:N50" si="16">D31-C31</f>
        <v>-52</v>
      </c>
      <c r="O31" s="25">
        <f t="shared" ref="O31:O50" si="17">G31-F31</f>
        <v>876</v>
      </c>
      <c r="P31" s="25">
        <f t="shared" ref="P31:P50" si="18">J31-I31</f>
        <v>1043</v>
      </c>
      <c r="Q31" s="25">
        <f t="shared" ref="Q31:Q50" si="19">M31-L31</f>
        <v>1501</v>
      </c>
      <c r="R31" s="23">
        <f t="shared" ref="R31:R50" si="20">(D31-C31)/C31</f>
        <v>-1.1284722222222222E-2</v>
      </c>
      <c r="S31" s="23">
        <f t="shared" ref="S31:S50" si="21">(G31-F31)/F31</f>
        <v>0.16162361623616237</v>
      </c>
      <c r="T31" s="23">
        <f t="shared" ref="T31:T50" si="22">(J31-I31)/I31</f>
        <v>0.19561140285071268</v>
      </c>
      <c r="U31" s="23">
        <f t="shared" ref="U31:U50" si="23">(M31-L31)/L31</f>
        <v>0.2202494497432135</v>
      </c>
    </row>
    <row r="32" spans="1:21" x14ac:dyDescent="0.25">
      <c r="A32" s="38" t="s">
        <v>103</v>
      </c>
      <c r="B32" s="21">
        <v>159</v>
      </c>
      <c r="C32" s="21">
        <v>130</v>
      </c>
      <c r="D32" s="21">
        <v>236</v>
      </c>
      <c r="E32" s="21">
        <v>180</v>
      </c>
      <c r="F32" s="21">
        <v>227</v>
      </c>
      <c r="G32" s="21">
        <v>298</v>
      </c>
      <c r="H32" s="21">
        <v>290</v>
      </c>
      <c r="I32" s="21">
        <v>765</v>
      </c>
      <c r="J32" s="21">
        <v>268</v>
      </c>
      <c r="K32" s="21">
        <v>577</v>
      </c>
      <c r="L32" s="21">
        <v>396</v>
      </c>
      <c r="M32" s="21">
        <v>650</v>
      </c>
      <c r="N32" s="25">
        <f t="shared" si="16"/>
        <v>106</v>
      </c>
      <c r="O32" s="25">
        <f t="shared" si="17"/>
        <v>71</v>
      </c>
      <c r="P32" s="25">
        <f t="shared" si="18"/>
        <v>-497</v>
      </c>
      <c r="Q32" s="25">
        <f t="shared" si="19"/>
        <v>254</v>
      </c>
      <c r="R32" s="23">
        <f t="shared" si="20"/>
        <v>0.81538461538461537</v>
      </c>
      <c r="S32" s="23">
        <f t="shared" si="21"/>
        <v>0.31277533039647576</v>
      </c>
      <c r="T32" s="23">
        <f t="shared" si="22"/>
        <v>-0.64967320261437911</v>
      </c>
      <c r="U32" s="23">
        <f t="shared" si="23"/>
        <v>0.64141414141414144</v>
      </c>
    </row>
    <row r="33" spans="1:21" x14ac:dyDescent="0.25">
      <c r="A33" s="38" t="s">
        <v>86</v>
      </c>
      <c r="B33" s="21">
        <v>159</v>
      </c>
      <c r="C33" s="21">
        <v>130</v>
      </c>
      <c r="D33" s="21">
        <v>222</v>
      </c>
      <c r="E33" s="21">
        <v>175</v>
      </c>
      <c r="F33" s="21">
        <v>214</v>
      </c>
      <c r="G33" s="21">
        <v>277</v>
      </c>
      <c r="H33" s="21">
        <v>259</v>
      </c>
      <c r="I33" s="21">
        <v>747</v>
      </c>
      <c r="J33" s="21">
        <v>268</v>
      </c>
      <c r="K33" s="21">
        <v>565</v>
      </c>
      <c r="L33" s="21">
        <v>390</v>
      </c>
      <c r="M33" s="21">
        <v>605</v>
      </c>
      <c r="N33" s="25">
        <f t="shared" si="16"/>
        <v>92</v>
      </c>
      <c r="O33" s="25">
        <f t="shared" si="17"/>
        <v>63</v>
      </c>
      <c r="P33" s="25">
        <f t="shared" si="18"/>
        <v>-479</v>
      </c>
      <c r="Q33" s="25">
        <f t="shared" si="19"/>
        <v>215</v>
      </c>
      <c r="R33" s="23">
        <f t="shared" si="20"/>
        <v>0.70769230769230773</v>
      </c>
      <c r="S33" s="23">
        <f t="shared" si="21"/>
        <v>0.29439252336448596</v>
      </c>
      <c r="T33" s="23">
        <f t="shared" si="22"/>
        <v>-0.64123159303882193</v>
      </c>
      <c r="U33" s="23">
        <f t="shared" si="23"/>
        <v>0.55128205128205132</v>
      </c>
    </row>
    <row r="34" spans="1:21" x14ac:dyDescent="0.25">
      <c r="A34" s="20" t="s">
        <v>108</v>
      </c>
      <c r="B34" s="21">
        <v>0</v>
      </c>
      <c r="C34" s="21">
        <v>0</v>
      </c>
      <c r="D34" s="21">
        <v>14</v>
      </c>
      <c r="E34" s="21">
        <v>5</v>
      </c>
      <c r="F34" s="21">
        <v>13</v>
      </c>
      <c r="G34" s="21">
        <v>21</v>
      </c>
      <c r="H34" s="21">
        <v>31</v>
      </c>
      <c r="I34" s="21">
        <v>18</v>
      </c>
      <c r="J34" s="21">
        <v>0</v>
      </c>
      <c r="K34" s="21">
        <v>12</v>
      </c>
      <c r="L34" s="21">
        <v>6</v>
      </c>
      <c r="M34" s="21">
        <v>45</v>
      </c>
      <c r="N34" s="25">
        <f t="shared" si="16"/>
        <v>14</v>
      </c>
      <c r="O34" s="25">
        <f t="shared" si="17"/>
        <v>8</v>
      </c>
      <c r="P34" s="25">
        <f t="shared" si="18"/>
        <v>-18</v>
      </c>
      <c r="Q34" s="25">
        <f t="shared" si="19"/>
        <v>39</v>
      </c>
      <c r="R34" s="23" t="e">
        <f t="shared" si="20"/>
        <v>#DIV/0!</v>
      </c>
      <c r="S34" s="23">
        <f t="shared" si="21"/>
        <v>0.61538461538461542</v>
      </c>
      <c r="T34" s="23">
        <f t="shared" si="22"/>
        <v>-1</v>
      </c>
      <c r="U34" s="23">
        <f t="shared" si="23"/>
        <v>6.5</v>
      </c>
    </row>
    <row r="35" spans="1:21" x14ac:dyDescent="0.25">
      <c r="A35" s="38" t="s">
        <v>100</v>
      </c>
      <c r="B35" s="21">
        <v>75</v>
      </c>
      <c r="C35" s="21">
        <v>39</v>
      </c>
      <c r="D35" s="21">
        <v>45</v>
      </c>
      <c r="E35" s="21">
        <v>53</v>
      </c>
      <c r="F35" s="21">
        <v>61</v>
      </c>
      <c r="G35" s="21">
        <v>37</v>
      </c>
      <c r="H35" s="21">
        <v>115</v>
      </c>
      <c r="I35" s="21">
        <v>96</v>
      </c>
      <c r="J35" s="21">
        <v>64</v>
      </c>
      <c r="K35" s="21">
        <v>143</v>
      </c>
      <c r="L35" s="21">
        <v>102</v>
      </c>
      <c r="M35" s="21">
        <v>104</v>
      </c>
      <c r="N35" s="25">
        <f t="shared" si="16"/>
        <v>6</v>
      </c>
      <c r="O35" s="25">
        <f t="shared" si="17"/>
        <v>-24</v>
      </c>
      <c r="P35" s="25">
        <f t="shared" si="18"/>
        <v>-32</v>
      </c>
      <c r="Q35" s="25">
        <f t="shared" si="19"/>
        <v>2</v>
      </c>
      <c r="R35" s="23">
        <f t="shared" si="20"/>
        <v>0.15384615384615385</v>
      </c>
      <c r="S35" s="23">
        <f t="shared" si="21"/>
        <v>-0.39344262295081966</v>
      </c>
      <c r="T35" s="23">
        <f t="shared" si="22"/>
        <v>-0.33333333333333331</v>
      </c>
      <c r="U35" s="23">
        <f t="shared" si="23"/>
        <v>1.9607843137254902E-2</v>
      </c>
    </row>
    <row r="36" spans="1:21" x14ac:dyDescent="0.25">
      <c r="A36" s="38" t="s">
        <v>85</v>
      </c>
      <c r="B36" s="21">
        <v>75</v>
      </c>
      <c r="C36" s="21">
        <v>39</v>
      </c>
      <c r="D36" s="21">
        <v>45</v>
      </c>
      <c r="E36" s="21">
        <v>53</v>
      </c>
      <c r="F36" s="21">
        <v>61</v>
      </c>
      <c r="G36" s="21">
        <v>33</v>
      </c>
      <c r="H36" s="21">
        <v>115</v>
      </c>
      <c r="I36" s="21">
        <v>90</v>
      </c>
      <c r="J36" s="21">
        <v>64</v>
      </c>
      <c r="K36" s="21">
        <v>142</v>
      </c>
      <c r="L36" s="21">
        <v>102</v>
      </c>
      <c r="M36" s="21">
        <v>101</v>
      </c>
      <c r="N36" s="25">
        <f t="shared" si="16"/>
        <v>6</v>
      </c>
      <c r="O36" s="25">
        <f t="shared" si="17"/>
        <v>-28</v>
      </c>
      <c r="P36" s="25">
        <f t="shared" si="18"/>
        <v>-26</v>
      </c>
      <c r="Q36" s="25">
        <f t="shared" si="19"/>
        <v>-1</v>
      </c>
      <c r="R36" s="23">
        <f t="shared" si="20"/>
        <v>0.15384615384615385</v>
      </c>
      <c r="S36" s="23">
        <f t="shared" si="21"/>
        <v>-0.45901639344262296</v>
      </c>
      <c r="T36" s="23">
        <f t="shared" si="22"/>
        <v>-0.28888888888888886</v>
      </c>
      <c r="U36" s="23">
        <f t="shared" si="23"/>
        <v>-9.8039215686274508E-3</v>
      </c>
    </row>
    <row r="37" spans="1:21" x14ac:dyDescent="0.25">
      <c r="A37" s="20" t="s">
        <v>107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4</v>
      </c>
      <c r="H37" s="21">
        <v>0</v>
      </c>
      <c r="I37" s="21">
        <v>6</v>
      </c>
      <c r="J37" s="21">
        <v>0</v>
      </c>
      <c r="K37" s="21">
        <v>1</v>
      </c>
      <c r="L37" s="21">
        <v>0</v>
      </c>
      <c r="M37" s="21">
        <v>3</v>
      </c>
      <c r="N37" s="25">
        <f t="shared" si="16"/>
        <v>0</v>
      </c>
      <c r="O37" s="25">
        <f t="shared" si="17"/>
        <v>4</v>
      </c>
      <c r="P37" s="25">
        <f t="shared" si="18"/>
        <v>-6</v>
      </c>
      <c r="Q37" s="25">
        <f t="shared" si="19"/>
        <v>3</v>
      </c>
      <c r="R37" s="23" t="e">
        <f t="shared" si="20"/>
        <v>#DIV/0!</v>
      </c>
      <c r="S37" s="23" t="e">
        <f t="shared" si="21"/>
        <v>#DIV/0!</v>
      </c>
      <c r="T37" s="23">
        <f t="shared" si="22"/>
        <v>-1</v>
      </c>
      <c r="U37" s="23" t="e">
        <f t="shared" si="23"/>
        <v>#DIV/0!</v>
      </c>
    </row>
    <row r="38" spans="1:21" x14ac:dyDescent="0.25">
      <c r="A38" s="43" t="s">
        <v>87</v>
      </c>
      <c r="B38" s="21">
        <v>19</v>
      </c>
      <c r="C38" s="21">
        <v>12</v>
      </c>
      <c r="D38" s="21">
        <v>9</v>
      </c>
      <c r="E38" s="21">
        <v>18</v>
      </c>
      <c r="F38" s="21">
        <v>43</v>
      </c>
      <c r="G38" s="21">
        <v>8</v>
      </c>
      <c r="H38" s="21">
        <v>5</v>
      </c>
      <c r="I38" s="21">
        <v>116</v>
      </c>
      <c r="J38" s="21">
        <v>140</v>
      </c>
      <c r="K38" s="21">
        <v>19</v>
      </c>
      <c r="L38" s="21">
        <v>129</v>
      </c>
      <c r="M38" s="21">
        <v>47</v>
      </c>
      <c r="N38" s="25">
        <f t="shared" si="16"/>
        <v>-3</v>
      </c>
      <c r="O38" s="25">
        <f t="shared" si="17"/>
        <v>-35</v>
      </c>
      <c r="P38" s="25">
        <f t="shared" si="18"/>
        <v>24</v>
      </c>
      <c r="Q38" s="25">
        <f t="shared" si="19"/>
        <v>-82</v>
      </c>
      <c r="R38" s="23">
        <f t="shared" si="20"/>
        <v>-0.25</v>
      </c>
      <c r="S38" s="23">
        <f t="shared" si="21"/>
        <v>-0.81395348837209303</v>
      </c>
      <c r="T38" s="23">
        <f t="shared" si="22"/>
        <v>0.20689655172413793</v>
      </c>
      <c r="U38" s="23">
        <f t="shared" si="23"/>
        <v>-0.63565891472868219</v>
      </c>
    </row>
    <row r="39" spans="1:21" x14ac:dyDescent="0.25">
      <c r="A39" s="38" t="s">
        <v>98</v>
      </c>
      <c r="B39" s="21">
        <v>21</v>
      </c>
      <c r="C39" s="21">
        <v>46</v>
      </c>
      <c r="D39" s="21">
        <v>49</v>
      </c>
      <c r="E39" s="21">
        <v>55</v>
      </c>
      <c r="F39" s="21">
        <v>44</v>
      </c>
      <c r="G39" s="21">
        <v>28</v>
      </c>
      <c r="H39" s="21">
        <v>89</v>
      </c>
      <c r="I39" s="21">
        <v>87</v>
      </c>
      <c r="J39" s="21">
        <v>54</v>
      </c>
      <c r="K39" s="21">
        <v>106</v>
      </c>
      <c r="L39" s="21">
        <v>123</v>
      </c>
      <c r="M39" s="21">
        <v>73</v>
      </c>
      <c r="N39" s="25">
        <f t="shared" si="16"/>
        <v>3</v>
      </c>
      <c r="O39" s="25">
        <f t="shared" si="17"/>
        <v>-16</v>
      </c>
      <c r="P39" s="25">
        <f t="shared" si="18"/>
        <v>-33</v>
      </c>
      <c r="Q39" s="25">
        <f t="shared" si="19"/>
        <v>-50</v>
      </c>
      <c r="R39" s="23">
        <f t="shared" si="20"/>
        <v>6.5217391304347824E-2</v>
      </c>
      <c r="S39" s="23">
        <f t="shared" si="21"/>
        <v>-0.36363636363636365</v>
      </c>
      <c r="T39" s="23">
        <f t="shared" si="22"/>
        <v>-0.37931034482758619</v>
      </c>
      <c r="U39" s="23">
        <f t="shared" si="23"/>
        <v>-0.4065040650406504</v>
      </c>
    </row>
    <row r="40" spans="1:21" x14ac:dyDescent="0.25">
      <c r="A40" s="38" t="s">
        <v>102</v>
      </c>
      <c r="B40" s="21">
        <v>32</v>
      </c>
      <c r="C40" s="21">
        <v>13</v>
      </c>
      <c r="D40" s="21">
        <v>8</v>
      </c>
      <c r="E40" s="21">
        <v>52</v>
      </c>
      <c r="F40" s="21">
        <v>50</v>
      </c>
      <c r="G40" s="21">
        <v>41</v>
      </c>
      <c r="H40" s="21">
        <v>21</v>
      </c>
      <c r="I40" s="21">
        <v>146</v>
      </c>
      <c r="J40" s="21">
        <v>54</v>
      </c>
      <c r="K40" s="21">
        <v>82</v>
      </c>
      <c r="L40" s="21">
        <v>93</v>
      </c>
      <c r="M40" s="21">
        <v>97</v>
      </c>
      <c r="N40" s="25">
        <f t="shared" si="16"/>
        <v>-5</v>
      </c>
      <c r="O40" s="25">
        <f t="shared" si="17"/>
        <v>-9</v>
      </c>
      <c r="P40" s="25">
        <f t="shared" si="18"/>
        <v>-92</v>
      </c>
      <c r="Q40" s="25">
        <f t="shared" si="19"/>
        <v>4</v>
      </c>
      <c r="R40" s="23">
        <f t="shared" si="20"/>
        <v>-0.38461538461538464</v>
      </c>
      <c r="S40" s="23">
        <f t="shared" si="21"/>
        <v>-0.18</v>
      </c>
      <c r="T40" s="23">
        <f t="shared" si="22"/>
        <v>-0.63013698630136983</v>
      </c>
      <c r="U40" s="23">
        <f t="shared" si="23"/>
        <v>4.3010752688172046E-2</v>
      </c>
    </row>
    <row r="41" spans="1:21" x14ac:dyDescent="0.25">
      <c r="A41" s="38" t="s">
        <v>94</v>
      </c>
      <c r="B41" s="21">
        <v>59</v>
      </c>
      <c r="C41" s="21">
        <v>43</v>
      </c>
      <c r="D41" s="21">
        <v>38</v>
      </c>
      <c r="E41" s="21">
        <v>84</v>
      </c>
      <c r="F41" s="21">
        <v>16</v>
      </c>
      <c r="G41" s="21">
        <v>44</v>
      </c>
      <c r="H41" s="21">
        <v>79</v>
      </c>
      <c r="I41" s="21">
        <v>65</v>
      </c>
      <c r="J41" s="21">
        <v>43</v>
      </c>
      <c r="K41" s="21">
        <v>91</v>
      </c>
      <c r="L41" s="21">
        <v>162</v>
      </c>
      <c r="M41" s="21">
        <v>73</v>
      </c>
      <c r="N41" s="25">
        <f t="shared" si="16"/>
        <v>-5</v>
      </c>
      <c r="O41" s="25">
        <f t="shared" si="17"/>
        <v>28</v>
      </c>
      <c r="P41" s="25">
        <f t="shared" si="18"/>
        <v>-22</v>
      </c>
      <c r="Q41" s="25">
        <f t="shared" si="19"/>
        <v>-89</v>
      </c>
      <c r="R41" s="23">
        <f t="shared" si="20"/>
        <v>-0.11627906976744186</v>
      </c>
      <c r="S41" s="23">
        <f t="shared" si="21"/>
        <v>1.75</v>
      </c>
      <c r="T41" s="23">
        <f t="shared" si="22"/>
        <v>-0.33846153846153848</v>
      </c>
      <c r="U41" s="23">
        <f t="shared" si="23"/>
        <v>-0.54938271604938271</v>
      </c>
    </row>
    <row r="42" spans="1:21" x14ac:dyDescent="0.25">
      <c r="A42" s="38" t="s">
        <v>105</v>
      </c>
      <c r="B42" s="21">
        <v>68</v>
      </c>
      <c r="C42" s="21">
        <v>2</v>
      </c>
      <c r="D42" s="21">
        <v>11</v>
      </c>
      <c r="E42" s="21">
        <v>21</v>
      </c>
      <c r="F42" s="21">
        <v>17</v>
      </c>
      <c r="G42" s="21">
        <v>63</v>
      </c>
      <c r="H42" s="21">
        <v>12</v>
      </c>
      <c r="I42" s="21">
        <v>13</v>
      </c>
      <c r="J42" s="21">
        <v>10</v>
      </c>
      <c r="K42" s="21">
        <v>6</v>
      </c>
      <c r="L42" s="21">
        <v>5</v>
      </c>
      <c r="M42" s="21">
        <v>47</v>
      </c>
      <c r="N42" s="25">
        <f t="shared" si="16"/>
        <v>9</v>
      </c>
      <c r="O42" s="25">
        <f t="shared" si="17"/>
        <v>46</v>
      </c>
      <c r="P42" s="25">
        <f t="shared" si="18"/>
        <v>-3</v>
      </c>
      <c r="Q42" s="25">
        <f t="shared" si="19"/>
        <v>42</v>
      </c>
      <c r="R42" s="23">
        <f t="shared" si="20"/>
        <v>4.5</v>
      </c>
      <c r="S42" s="23">
        <f t="shared" si="21"/>
        <v>2.7058823529411766</v>
      </c>
      <c r="T42" s="23">
        <f t="shared" si="22"/>
        <v>-0.23076923076923078</v>
      </c>
      <c r="U42" s="23">
        <f t="shared" si="23"/>
        <v>8.4</v>
      </c>
    </row>
    <row r="43" spans="1:21" x14ac:dyDescent="0.25">
      <c r="A43" s="38" t="s">
        <v>104</v>
      </c>
      <c r="B43" s="21">
        <v>10</v>
      </c>
      <c r="C43" s="21">
        <v>18</v>
      </c>
      <c r="D43" s="21">
        <v>64</v>
      </c>
      <c r="E43" s="21">
        <v>62</v>
      </c>
      <c r="F43" s="21">
        <v>31</v>
      </c>
      <c r="G43" s="21">
        <v>8</v>
      </c>
      <c r="H43" s="21">
        <v>3</v>
      </c>
      <c r="I43" s="21">
        <v>36</v>
      </c>
      <c r="J43" s="21">
        <v>2</v>
      </c>
      <c r="K43" s="21">
        <v>1</v>
      </c>
      <c r="L43" s="21">
        <v>5</v>
      </c>
      <c r="M43" s="21">
        <v>24</v>
      </c>
      <c r="N43" s="25">
        <f t="shared" si="16"/>
        <v>46</v>
      </c>
      <c r="O43" s="25">
        <f t="shared" si="17"/>
        <v>-23</v>
      </c>
      <c r="P43" s="25">
        <f t="shared" si="18"/>
        <v>-34</v>
      </c>
      <c r="Q43" s="25">
        <f t="shared" si="19"/>
        <v>19</v>
      </c>
      <c r="R43" s="23">
        <f t="shared" si="20"/>
        <v>2.5555555555555554</v>
      </c>
      <c r="S43" s="23">
        <f t="shared" si="21"/>
        <v>-0.74193548387096775</v>
      </c>
      <c r="T43" s="23">
        <f t="shared" si="22"/>
        <v>-0.94444444444444442</v>
      </c>
      <c r="U43" s="23">
        <f t="shared" si="23"/>
        <v>3.8</v>
      </c>
    </row>
    <row r="44" spans="1:21" x14ac:dyDescent="0.25">
      <c r="A44" s="38" t="s">
        <v>99</v>
      </c>
      <c r="B44" s="21">
        <v>0</v>
      </c>
      <c r="C44" s="21">
        <v>4</v>
      </c>
      <c r="D44" s="21">
        <v>0</v>
      </c>
      <c r="E44" s="21">
        <v>4</v>
      </c>
      <c r="F44" s="21">
        <v>0</v>
      </c>
      <c r="G44" s="21">
        <v>54</v>
      </c>
      <c r="H44" s="21">
        <v>0</v>
      </c>
      <c r="I44" s="21">
        <v>0</v>
      </c>
      <c r="J44" s="21">
        <v>1</v>
      </c>
      <c r="K44" s="21">
        <v>0</v>
      </c>
      <c r="L44" s="21">
        <v>5</v>
      </c>
      <c r="M44" s="21">
        <v>0</v>
      </c>
      <c r="N44" s="25">
        <f t="shared" si="16"/>
        <v>-4</v>
      </c>
      <c r="O44" s="25">
        <f t="shared" si="17"/>
        <v>54</v>
      </c>
      <c r="P44" s="25">
        <f t="shared" si="18"/>
        <v>1</v>
      </c>
      <c r="Q44" s="25">
        <f t="shared" si="19"/>
        <v>-5</v>
      </c>
      <c r="R44" s="23">
        <f t="shared" si="20"/>
        <v>-1</v>
      </c>
      <c r="S44" s="23" t="e">
        <f t="shared" si="21"/>
        <v>#DIV/0!</v>
      </c>
      <c r="T44" s="23" t="e">
        <f t="shared" si="22"/>
        <v>#DIV/0!</v>
      </c>
      <c r="U44" s="23">
        <f t="shared" si="23"/>
        <v>-1</v>
      </c>
    </row>
    <row r="45" spans="1:21" x14ac:dyDescent="0.25">
      <c r="A45" s="38" t="s">
        <v>97</v>
      </c>
      <c r="B45" s="21">
        <v>11</v>
      </c>
      <c r="C45" s="21">
        <v>4</v>
      </c>
      <c r="D45" s="21">
        <v>3</v>
      </c>
      <c r="E45" s="21">
        <v>14</v>
      </c>
      <c r="F45" s="21">
        <v>0</v>
      </c>
      <c r="G45" s="21">
        <v>1</v>
      </c>
      <c r="H45" s="21">
        <v>88</v>
      </c>
      <c r="I45" s="21">
        <v>71</v>
      </c>
      <c r="J45" s="21">
        <v>10</v>
      </c>
      <c r="K45" s="21">
        <v>81</v>
      </c>
      <c r="L45" s="21">
        <v>65</v>
      </c>
      <c r="M45" s="21">
        <v>39</v>
      </c>
      <c r="N45" s="25">
        <f t="shared" si="16"/>
        <v>-1</v>
      </c>
      <c r="O45" s="25">
        <f t="shared" si="17"/>
        <v>1</v>
      </c>
      <c r="P45" s="25">
        <f t="shared" si="18"/>
        <v>-61</v>
      </c>
      <c r="Q45" s="25">
        <f t="shared" si="19"/>
        <v>-26</v>
      </c>
      <c r="R45" s="23">
        <f t="shared" si="20"/>
        <v>-0.25</v>
      </c>
      <c r="S45" s="23" t="e">
        <f t="shared" si="21"/>
        <v>#DIV/0!</v>
      </c>
      <c r="T45" s="23">
        <f t="shared" si="22"/>
        <v>-0.85915492957746475</v>
      </c>
      <c r="U45" s="23">
        <f t="shared" si="23"/>
        <v>-0.4</v>
      </c>
    </row>
    <row r="46" spans="1:21" x14ac:dyDescent="0.25">
      <c r="A46" s="38" t="s">
        <v>106</v>
      </c>
      <c r="B46" s="21">
        <v>2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1</v>
      </c>
      <c r="I46" s="21">
        <v>0</v>
      </c>
      <c r="J46" s="21">
        <v>7</v>
      </c>
      <c r="K46" s="21">
        <v>0</v>
      </c>
      <c r="L46" s="21">
        <v>3</v>
      </c>
      <c r="M46" s="21">
        <v>20</v>
      </c>
      <c r="N46" s="25">
        <f t="shared" si="16"/>
        <v>0</v>
      </c>
      <c r="O46" s="25">
        <f t="shared" si="17"/>
        <v>0</v>
      </c>
      <c r="P46" s="25">
        <f t="shared" si="18"/>
        <v>7</v>
      </c>
      <c r="Q46" s="25">
        <f t="shared" si="19"/>
        <v>17</v>
      </c>
      <c r="R46" s="23" t="e">
        <f t="shared" si="20"/>
        <v>#DIV/0!</v>
      </c>
      <c r="S46" s="23" t="e">
        <f t="shared" si="21"/>
        <v>#DIV/0!</v>
      </c>
      <c r="T46" s="23" t="e">
        <f t="shared" si="22"/>
        <v>#DIV/0!</v>
      </c>
      <c r="U46" s="23">
        <f t="shared" si="23"/>
        <v>5.666666666666667</v>
      </c>
    </row>
    <row r="47" spans="1:21" x14ac:dyDescent="0.25">
      <c r="A47" s="38" t="s">
        <v>101</v>
      </c>
      <c r="B47" s="21">
        <v>0</v>
      </c>
      <c r="C47" s="21">
        <v>0</v>
      </c>
      <c r="D47" s="21">
        <v>0</v>
      </c>
      <c r="E47" s="21">
        <v>0</v>
      </c>
      <c r="F47" s="21">
        <v>2</v>
      </c>
      <c r="G47" s="21">
        <v>16</v>
      </c>
      <c r="H47" s="21">
        <v>0</v>
      </c>
      <c r="I47" s="21">
        <v>0</v>
      </c>
      <c r="J47" s="21">
        <v>0</v>
      </c>
      <c r="K47" s="21">
        <v>6</v>
      </c>
      <c r="L47" s="21">
        <v>0</v>
      </c>
      <c r="M47" s="21">
        <v>0</v>
      </c>
      <c r="N47" s="25">
        <f t="shared" si="16"/>
        <v>0</v>
      </c>
      <c r="O47" s="25">
        <f t="shared" si="17"/>
        <v>14</v>
      </c>
      <c r="P47" s="25">
        <f t="shared" si="18"/>
        <v>0</v>
      </c>
      <c r="Q47" s="25">
        <f t="shared" si="19"/>
        <v>0</v>
      </c>
      <c r="R47" s="23" t="e">
        <f t="shared" si="20"/>
        <v>#DIV/0!</v>
      </c>
      <c r="S47" s="23">
        <f t="shared" si="21"/>
        <v>7</v>
      </c>
      <c r="T47" s="23" t="e">
        <f t="shared" si="22"/>
        <v>#DIV/0!</v>
      </c>
      <c r="U47" s="23" t="e">
        <f t="shared" si="23"/>
        <v>#DIV/0!</v>
      </c>
    </row>
    <row r="48" spans="1:21" x14ac:dyDescent="0.25">
      <c r="A48" s="38" t="s">
        <v>96</v>
      </c>
      <c r="B48" s="21">
        <v>1</v>
      </c>
      <c r="C48" s="21">
        <v>4</v>
      </c>
      <c r="D48" s="21">
        <v>2</v>
      </c>
      <c r="E48" s="21">
        <v>4</v>
      </c>
      <c r="F48" s="21">
        <v>0</v>
      </c>
      <c r="G48" s="21">
        <v>1</v>
      </c>
      <c r="H48" s="21">
        <v>0</v>
      </c>
      <c r="I48" s="21">
        <v>1</v>
      </c>
      <c r="J48" s="21">
        <v>4</v>
      </c>
      <c r="K48" s="21">
        <v>2</v>
      </c>
      <c r="L48" s="21">
        <v>5</v>
      </c>
      <c r="M48" s="21">
        <v>1</v>
      </c>
      <c r="N48" s="25">
        <f t="shared" si="16"/>
        <v>-2</v>
      </c>
      <c r="O48" s="25">
        <f t="shared" si="17"/>
        <v>1</v>
      </c>
      <c r="P48" s="25">
        <f t="shared" si="18"/>
        <v>3</v>
      </c>
      <c r="Q48" s="25">
        <f t="shared" si="19"/>
        <v>-4</v>
      </c>
      <c r="R48" s="23">
        <f t="shared" si="20"/>
        <v>-0.5</v>
      </c>
      <c r="S48" s="23" t="e">
        <f t="shared" si="21"/>
        <v>#DIV/0!</v>
      </c>
      <c r="T48" s="23">
        <f t="shared" si="22"/>
        <v>3</v>
      </c>
      <c r="U48" s="23">
        <f t="shared" si="23"/>
        <v>-0.8</v>
      </c>
    </row>
    <row r="49" spans="1:21" x14ac:dyDescent="0.25">
      <c r="A49" s="38" t="s">
        <v>95</v>
      </c>
      <c r="B49" s="21">
        <v>0</v>
      </c>
      <c r="C49" s="21">
        <v>4</v>
      </c>
      <c r="D49" s="21">
        <v>0</v>
      </c>
      <c r="E49" s="21">
        <v>8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1</v>
      </c>
      <c r="M49" s="21">
        <v>4</v>
      </c>
      <c r="N49" s="25">
        <f t="shared" si="16"/>
        <v>-4</v>
      </c>
      <c r="O49" s="25">
        <f t="shared" si="17"/>
        <v>0</v>
      </c>
      <c r="P49" s="25">
        <f t="shared" si="18"/>
        <v>0</v>
      </c>
      <c r="Q49" s="25">
        <f t="shared" si="19"/>
        <v>3</v>
      </c>
      <c r="R49" s="23">
        <f t="shared" si="20"/>
        <v>-1</v>
      </c>
      <c r="S49" s="23" t="e">
        <f t="shared" si="21"/>
        <v>#DIV/0!</v>
      </c>
      <c r="T49" s="23" t="e">
        <f t="shared" si="22"/>
        <v>#DIV/0!</v>
      </c>
      <c r="U49" s="23">
        <f t="shared" si="23"/>
        <v>3</v>
      </c>
    </row>
    <row r="50" spans="1:21" x14ac:dyDescent="0.25">
      <c r="A50" s="38" t="s">
        <v>93</v>
      </c>
      <c r="B50" s="21">
        <v>0</v>
      </c>
      <c r="C50" s="21">
        <v>2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2</v>
      </c>
      <c r="L50" s="21">
        <v>0</v>
      </c>
      <c r="M50" s="21">
        <v>0</v>
      </c>
      <c r="N50" s="25">
        <f t="shared" si="16"/>
        <v>-2</v>
      </c>
      <c r="O50" s="25">
        <f t="shared" si="17"/>
        <v>0</v>
      </c>
      <c r="P50" s="25">
        <f t="shared" si="18"/>
        <v>0</v>
      </c>
      <c r="Q50" s="25">
        <f t="shared" si="19"/>
        <v>0</v>
      </c>
      <c r="R50" s="23">
        <f t="shared" si="20"/>
        <v>-1</v>
      </c>
      <c r="S50" s="23" t="e">
        <f t="shared" si="21"/>
        <v>#DIV/0!</v>
      </c>
      <c r="T50" s="23" t="e">
        <f t="shared" si="22"/>
        <v>#DIV/0!</v>
      </c>
      <c r="U50" s="23" t="e">
        <f t="shared" si="23"/>
        <v>#DIV/0!</v>
      </c>
    </row>
  </sheetData>
  <sortState ref="A8:AG25">
    <sortCondition descending="1" ref="O8:O25"/>
  </sortState>
  <conditionalFormatting sqref="P5:Q25 S5:U25">
    <cfRule type="cellIs" dxfId="1" priority="6" operator="lessThan">
      <formula>0</formula>
    </cfRule>
  </conditionalFormatting>
  <conditionalFormatting sqref="R6:R25">
    <cfRule type="colorScale" priority="3">
      <colorScale>
        <cfvo type="min"/>
        <cfvo type="max"/>
        <color rgb="FFFFEF9C"/>
        <color rgb="FF63BE7B"/>
      </colorScale>
    </cfRule>
  </conditionalFormatting>
  <conditionalFormatting sqref="N31:Q50">
    <cfRule type="colorScale" priority="2">
      <colorScale>
        <cfvo type="min"/>
        <cfvo type="max"/>
        <color rgb="FFFFEF9C"/>
        <color rgb="FF63BE7B"/>
      </colorScale>
    </cfRule>
  </conditionalFormatting>
  <conditionalFormatting sqref="N30:U50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topLeftCell="A25" workbookViewId="0">
      <pane xSplit="2" topLeftCell="C1" activePane="topRight" state="frozen"/>
      <selection pane="topRight" activeCell="Y42" sqref="Y42"/>
    </sheetView>
  </sheetViews>
  <sheetFormatPr defaultColWidth="8.85546875" defaultRowHeight="15" x14ac:dyDescent="0.25"/>
  <cols>
    <col min="1" max="2" width="8.85546875" style="2"/>
    <col min="3" max="16" width="8.85546875" style="3"/>
    <col min="17" max="16384" width="8.85546875" style="2"/>
  </cols>
  <sheetData>
    <row r="1" spans="1:24" x14ac:dyDescent="0.25">
      <c r="A1" s="1" t="s">
        <v>28</v>
      </c>
    </row>
    <row r="2" spans="1:24" x14ac:dyDescent="0.25">
      <c r="A2" s="4" t="s">
        <v>29</v>
      </c>
    </row>
    <row r="3" spans="1:24" s="14" customFormat="1" x14ac:dyDescent="0.25">
      <c r="A3" s="5"/>
      <c r="B3" s="6"/>
      <c r="C3" s="7" t="s">
        <v>30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10" t="s">
        <v>31</v>
      </c>
      <c r="R3" s="11"/>
      <c r="S3" s="11"/>
      <c r="T3" s="12"/>
      <c r="U3" s="13" t="s">
        <v>31</v>
      </c>
      <c r="V3" s="11"/>
      <c r="W3" s="11"/>
      <c r="X3" s="12"/>
    </row>
    <row r="4" spans="1:24" x14ac:dyDescent="0.25">
      <c r="A4" s="15"/>
      <c r="B4" s="15"/>
      <c r="C4" s="16" t="s">
        <v>0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6" t="s">
        <v>13</v>
      </c>
      <c r="Q4" s="17" t="s">
        <v>32</v>
      </c>
      <c r="R4" s="17" t="s">
        <v>33</v>
      </c>
      <c r="S4" s="17" t="s">
        <v>34</v>
      </c>
      <c r="T4" s="18" t="s">
        <v>35</v>
      </c>
      <c r="U4" s="17" t="s">
        <v>32</v>
      </c>
      <c r="V4" s="17" t="s">
        <v>33</v>
      </c>
      <c r="W4" s="17" t="s">
        <v>34</v>
      </c>
      <c r="X4" s="18" t="s">
        <v>35</v>
      </c>
    </row>
    <row r="5" spans="1:24" ht="15.75" thickBot="1" x14ac:dyDescent="0.3">
      <c r="A5" s="19" t="s">
        <v>36</v>
      </c>
      <c r="B5" s="20" t="s">
        <v>37</v>
      </c>
      <c r="C5" s="21">
        <v>77875</v>
      </c>
      <c r="D5" s="21">
        <v>95141</v>
      </c>
      <c r="E5" s="21">
        <v>108775</v>
      </c>
      <c r="F5" s="21">
        <v>116406</v>
      </c>
      <c r="G5" s="21">
        <v>119800</v>
      </c>
      <c r="H5" s="21">
        <v>112803</v>
      </c>
      <c r="I5" s="21">
        <v>123688</v>
      </c>
      <c r="J5" s="21">
        <v>146290</v>
      </c>
      <c r="K5" s="21">
        <v>153620</v>
      </c>
      <c r="L5" s="21">
        <v>160229</v>
      </c>
      <c r="M5" s="21">
        <v>170755</v>
      </c>
      <c r="N5" s="21">
        <v>167375</v>
      </c>
      <c r="O5" s="21">
        <v>178204</v>
      </c>
      <c r="P5" s="22">
        <v>191899</v>
      </c>
      <c r="Q5" s="23">
        <f>(M5-L5)/L5</f>
        <v>6.5693476212171337E-2</v>
      </c>
      <c r="R5" s="23">
        <f t="shared" ref="R5:T20" si="0">(N5-M5)/M5</f>
        <v>-1.9794442329653598E-2</v>
      </c>
      <c r="S5" s="23">
        <f t="shared" si="0"/>
        <v>6.4699029126213586E-2</v>
      </c>
      <c r="T5" s="24">
        <f t="shared" si="0"/>
        <v>7.6850126820946774E-2</v>
      </c>
      <c r="U5" s="25">
        <f>M5-L5</f>
        <v>10526</v>
      </c>
      <c r="V5" s="25">
        <f t="shared" ref="V5:X20" si="1">N5-M5</f>
        <v>-3380</v>
      </c>
      <c r="W5" s="25">
        <f t="shared" si="1"/>
        <v>10829</v>
      </c>
      <c r="X5" s="26">
        <f t="shared" si="1"/>
        <v>13695</v>
      </c>
    </row>
    <row r="6" spans="1:24" ht="15.75" thickBot="1" x14ac:dyDescent="0.3">
      <c r="A6" s="19" t="s">
        <v>38</v>
      </c>
      <c r="B6" s="16" t="s">
        <v>15</v>
      </c>
      <c r="C6" s="21">
        <v>33920</v>
      </c>
      <c r="D6" s="21">
        <v>38802</v>
      </c>
      <c r="E6" s="21">
        <v>51629</v>
      </c>
      <c r="F6" s="21">
        <v>58939</v>
      </c>
      <c r="G6" s="21">
        <v>62626</v>
      </c>
      <c r="H6" s="21">
        <v>50824</v>
      </c>
      <c r="I6" s="21">
        <v>51566</v>
      </c>
      <c r="J6" s="21">
        <v>57864</v>
      </c>
      <c r="K6" s="21">
        <v>58849</v>
      </c>
      <c r="L6" s="21">
        <v>63528</v>
      </c>
      <c r="M6" s="21">
        <v>62851</v>
      </c>
      <c r="N6" s="21">
        <v>74680</v>
      </c>
      <c r="O6" s="27">
        <v>80012</v>
      </c>
      <c r="P6" s="28">
        <v>86020</v>
      </c>
      <c r="Q6" s="29">
        <f t="shared" ref="Q6:T26" si="2">(M6-L6)/L6</f>
        <v>-1.0656718297443647E-2</v>
      </c>
      <c r="R6" s="23">
        <f t="shared" si="0"/>
        <v>0.18820702932332023</v>
      </c>
      <c r="S6" s="23">
        <f t="shared" si="0"/>
        <v>7.1397964649169796E-2</v>
      </c>
      <c r="T6" s="24">
        <f t="shared" si="0"/>
        <v>7.5088736689496574E-2</v>
      </c>
      <c r="U6" s="25">
        <f t="shared" ref="U6:X26" si="3">M6-L6</f>
        <v>-677</v>
      </c>
      <c r="V6" s="25">
        <f t="shared" si="1"/>
        <v>11829</v>
      </c>
      <c r="W6" s="25">
        <f t="shared" si="1"/>
        <v>5332</v>
      </c>
      <c r="X6" s="26">
        <f t="shared" si="1"/>
        <v>6008</v>
      </c>
    </row>
    <row r="7" spans="1:24" s="14" customFormat="1" ht="15.75" thickBot="1" x14ac:dyDescent="0.3">
      <c r="A7" s="30" t="s">
        <v>39</v>
      </c>
      <c r="B7" s="31" t="s">
        <v>40</v>
      </c>
      <c r="C7" s="32">
        <v>43955</v>
      </c>
      <c r="D7" s="32">
        <v>56339</v>
      </c>
      <c r="E7" s="32">
        <v>57146</v>
      </c>
      <c r="F7" s="32">
        <v>57467</v>
      </c>
      <c r="G7" s="32">
        <v>57174</v>
      </c>
      <c r="H7" s="32">
        <v>61979</v>
      </c>
      <c r="I7" s="32">
        <v>72122</v>
      </c>
      <c r="J7" s="32">
        <v>88426</v>
      </c>
      <c r="K7" s="32">
        <v>94771</v>
      </c>
      <c r="L7" s="32">
        <v>96701</v>
      </c>
      <c r="M7" s="32">
        <v>107904</v>
      </c>
      <c r="N7" s="32">
        <v>92695</v>
      </c>
      <c r="O7" s="33">
        <v>98192</v>
      </c>
      <c r="P7" s="34">
        <v>105879</v>
      </c>
      <c r="Q7" s="35">
        <f t="shared" si="2"/>
        <v>0.11585195602941024</v>
      </c>
      <c r="R7" s="35">
        <f t="shared" si="0"/>
        <v>-0.14094936239620404</v>
      </c>
      <c r="S7" s="35">
        <f t="shared" si="0"/>
        <v>5.9302011974755917E-2</v>
      </c>
      <c r="T7" s="24">
        <f t="shared" si="0"/>
        <v>7.8285400032589214E-2</v>
      </c>
      <c r="U7" s="36">
        <f t="shared" si="3"/>
        <v>11203</v>
      </c>
      <c r="V7" s="36">
        <f t="shared" si="1"/>
        <v>-15209</v>
      </c>
      <c r="W7" s="36">
        <f t="shared" si="1"/>
        <v>5497</v>
      </c>
      <c r="X7" s="26">
        <f t="shared" si="1"/>
        <v>7687</v>
      </c>
    </row>
    <row r="8" spans="1:24" ht="15.75" thickBot="1" x14ac:dyDescent="0.3">
      <c r="A8" s="37" t="s">
        <v>41</v>
      </c>
      <c r="B8" s="38" t="s">
        <v>24</v>
      </c>
      <c r="C8" s="21">
        <v>26786</v>
      </c>
      <c r="D8" s="21">
        <v>32449</v>
      </c>
      <c r="E8" s="21">
        <v>28550</v>
      </c>
      <c r="F8" s="21">
        <v>25683</v>
      </c>
      <c r="G8" s="21">
        <v>25651</v>
      </c>
      <c r="H8" s="21">
        <v>28615</v>
      </c>
      <c r="I8" s="21">
        <v>31799</v>
      </c>
      <c r="J8" s="21">
        <v>32723</v>
      </c>
      <c r="K8" s="21">
        <v>30245</v>
      </c>
      <c r="L8" s="21">
        <v>30311</v>
      </c>
      <c r="M8" s="22">
        <v>34309</v>
      </c>
      <c r="N8" s="27">
        <v>37063</v>
      </c>
      <c r="O8" s="28">
        <v>37944</v>
      </c>
      <c r="P8" s="39">
        <v>37527</v>
      </c>
      <c r="Q8" s="23">
        <f t="shared" si="2"/>
        <v>0.1318993104813434</v>
      </c>
      <c r="R8" s="23">
        <f t="shared" si="0"/>
        <v>8.0270482963653855E-2</v>
      </c>
      <c r="S8" s="23">
        <f t="shared" si="0"/>
        <v>2.377033699376737E-2</v>
      </c>
      <c r="T8" s="40">
        <f t="shared" si="0"/>
        <v>-1.0989879822896901E-2</v>
      </c>
      <c r="U8" s="25">
        <f t="shared" si="3"/>
        <v>3998</v>
      </c>
      <c r="V8" s="25">
        <f t="shared" si="1"/>
        <v>2754</v>
      </c>
      <c r="W8" s="25">
        <f t="shared" si="1"/>
        <v>881</v>
      </c>
      <c r="X8" s="26">
        <f t="shared" si="1"/>
        <v>-417</v>
      </c>
    </row>
    <row r="9" spans="1:24" ht="15.75" thickBot="1" x14ac:dyDescent="0.3">
      <c r="A9" s="37" t="s">
        <v>42</v>
      </c>
      <c r="B9" s="38" t="s">
        <v>26</v>
      </c>
      <c r="C9" s="21">
        <v>4556</v>
      </c>
      <c r="D9" s="21">
        <v>5000</v>
      </c>
      <c r="E9" s="21">
        <v>7633</v>
      </c>
      <c r="F9" s="21">
        <v>9713</v>
      </c>
      <c r="G9" s="21">
        <v>9744</v>
      </c>
      <c r="H9" s="21">
        <v>13488</v>
      </c>
      <c r="I9" s="21">
        <v>19063</v>
      </c>
      <c r="J9" s="21">
        <v>29677</v>
      </c>
      <c r="K9" s="21">
        <v>37572</v>
      </c>
      <c r="L9" s="27">
        <v>40427</v>
      </c>
      <c r="M9" s="28">
        <v>47270</v>
      </c>
      <c r="N9" s="39">
        <v>26158</v>
      </c>
      <c r="O9" s="41">
        <v>26264</v>
      </c>
      <c r="P9" s="22">
        <v>30244</v>
      </c>
      <c r="Q9" s="23">
        <f t="shared" si="2"/>
        <v>0.16926806342295991</v>
      </c>
      <c r="R9" s="23">
        <f t="shared" si="0"/>
        <v>-0.44662576687116562</v>
      </c>
      <c r="S9" s="42">
        <f t="shared" si="0"/>
        <v>4.0522975762672985E-3</v>
      </c>
      <c r="T9" s="24">
        <f t="shared" si="0"/>
        <v>0.15153822723119098</v>
      </c>
      <c r="U9" s="25">
        <f t="shared" si="3"/>
        <v>6843</v>
      </c>
      <c r="V9" s="25">
        <f t="shared" si="1"/>
        <v>-21112</v>
      </c>
      <c r="W9" s="25">
        <f t="shared" si="1"/>
        <v>106</v>
      </c>
      <c r="X9" s="26">
        <f t="shared" si="1"/>
        <v>3980</v>
      </c>
    </row>
    <row r="10" spans="1:24" ht="15.75" thickBot="1" x14ac:dyDescent="0.3">
      <c r="A10" s="37" t="s">
        <v>43</v>
      </c>
      <c r="B10" s="38" t="s">
        <v>18</v>
      </c>
      <c r="C10" s="21">
        <v>1936</v>
      </c>
      <c r="D10" s="21">
        <v>2374</v>
      </c>
      <c r="E10" s="21">
        <v>2787</v>
      </c>
      <c r="F10" s="21">
        <v>2538</v>
      </c>
      <c r="G10" s="21">
        <v>3824</v>
      </c>
      <c r="H10" s="21">
        <v>3547</v>
      </c>
      <c r="I10" s="21">
        <v>3592</v>
      </c>
      <c r="J10" s="21">
        <v>4604</v>
      </c>
      <c r="K10" s="21">
        <v>4940</v>
      </c>
      <c r="L10" s="21">
        <v>5287</v>
      </c>
      <c r="M10" s="41">
        <v>5161</v>
      </c>
      <c r="N10" s="21">
        <v>6053</v>
      </c>
      <c r="O10" s="27">
        <v>7331</v>
      </c>
      <c r="P10" s="28">
        <v>8912</v>
      </c>
      <c r="Q10" s="29">
        <f t="shared" si="2"/>
        <v>-2.383204085492718E-2</v>
      </c>
      <c r="R10" s="23">
        <f t="shared" si="0"/>
        <v>0.17283472195310987</v>
      </c>
      <c r="S10" s="23">
        <f t="shared" si="0"/>
        <v>0.21113497439286305</v>
      </c>
      <c r="T10" s="24">
        <f t="shared" si="0"/>
        <v>0.21565952803164642</v>
      </c>
      <c r="U10" s="25">
        <f t="shared" si="3"/>
        <v>-126</v>
      </c>
      <c r="V10" s="25">
        <f t="shared" si="1"/>
        <v>892</v>
      </c>
      <c r="W10" s="25">
        <f t="shared" si="1"/>
        <v>1278</v>
      </c>
      <c r="X10" s="26">
        <f t="shared" si="1"/>
        <v>1581</v>
      </c>
    </row>
    <row r="11" spans="1:24" x14ac:dyDescent="0.25">
      <c r="A11" s="37" t="s">
        <v>44</v>
      </c>
      <c r="B11" s="38" t="s">
        <v>22</v>
      </c>
      <c r="C11" s="21">
        <v>2403</v>
      </c>
      <c r="D11" s="21">
        <v>3900</v>
      </c>
      <c r="E11" s="21">
        <v>4604</v>
      </c>
      <c r="F11" s="21">
        <v>4454</v>
      </c>
      <c r="G11" s="21">
        <v>3499</v>
      </c>
      <c r="H11" s="21">
        <v>3296</v>
      </c>
      <c r="I11" s="21">
        <v>2889</v>
      </c>
      <c r="J11" s="21">
        <v>3288</v>
      </c>
      <c r="K11" s="21">
        <v>3266</v>
      </c>
      <c r="L11" s="21">
        <v>2683</v>
      </c>
      <c r="M11" s="21">
        <v>2638</v>
      </c>
      <c r="N11" s="21">
        <v>3049</v>
      </c>
      <c r="O11" s="21">
        <v>3101</v>
      </c>
      <c r="P11" s="41">
        <v>3322</v>
      </c>
      <c r="Q11" s="23">
        <f t="shared" si="2"/>
        <v>-1.6772269847185987E-2</v>
      </c>
      <c r="R11" s="23">
        <f t="shared" si="0"/>
        <v>0.15579984836997726</v>
      </c>
      <c r="S11" s="23">
        <f t="shared" si="0"/>
        <v>1.7054772056411937E-2</v>
      </c>
      <c r="T11" s="24">
        <f t="shared" si="0"/>
        <v>7.1267333118348916E-2</v>
      </c>
      <c r="U11" s="25">
        <f t="shared" si="3"/>
        <v>-45</v>
      </c>
      <c r="V11" s="25">
        <f t="shared" si="1"/>
        <v>411</v>
      </c>
      <c r="W11" s="25">
        <f t="shared" si="1"/>
        <v>52</v>
      </c>
      <c r="X11" s="26">
        <f t="shared" si="1"/>
        <v>221</v>
      </c>
    </row>
    <row r="12" spans="1:24" x14ac:dyDescent="0.25">
      <c r="A12" s="37" t="s">
        <v>45</v>
      </c>
      <c r="B12" s="38" t="s">
        <v>17</v>
      </c>
      <c r="C12" s="21">
        <v>793</v>
      </c>
      <c r="D12" s="21">
        <v>1171</v>
      </c>
      <c r="E12" s="21">
        <v>1333</v>
      </c>
      <c r="F12" s="21">
        <v>1618</v>
      </c>
      <c r="G12" s="21">
        <v>1795</v>
      </c>
      <c r="H12" s="21">
        <v>1658</v>
      </c>
      <c r="I12" s="21">
        <v>1618</v>
      </c>
      <c r="J12" s="21">
        <v>1827</v>
      </c>
      <c r="K12" s="21">
        <v>1974</v>
      </c>
      <c r="L12" s="21">
        <v>2086</v>
      </c>
      <c r="M12" s="21">
        <v>2301</v>
      </c>
      <c r="N12" s="21">
        <v>2388</v>
      </c>
      <c r="O12" s="21">
        <v>3037</v>
      </c>
      <c r="P12" s="21">
        <v>3010</v>
      </c>
      <c r="Q12" s="23">
        <f t="shared" si="2"/>
        <v>0.10306807286673059</v>
      </c>
      <c r="R12" s="23">
        <f t="shared" si="0"/>
        <v>3.7809647979139507E-2</v>
      </c>
      <c r="S12" s="23">
        <f t="shared" si="0"/>
        <v>0.27177554438860974</v>
      </c>
      <c r="T12" s="24">
        <f t="shared" si="0"/>
        <v>-8.8903523213697735E-3</v>
      </c>
      <c r="U12" s="25">
        <f t="shared" si="3"/>
        <v>215</v>
      </c>
      <c r="V12" s="25">
        <f t="shared" si="1"/>
        <v>87</v>
      </c>
      <c r="W12" s="25">
        <f t="shared" si="1"/>
        <v>649</v>
      </c>
      <c r="X12" s="26">
        <f t="shared" si="1"/>
        <v>-27</v>
      </c>
    </row>
    <row r="13" spans="1:24" x14ac:dyDescent="0.25">
      <c r="A13" s="37" t="s">
        <v>46</v>
      </c>
      <c r="B13" s="38" t="s">
        <v>23</v>
      </c>
      <c r="C13" s="21">
        <v>1109</v>
      </c>
      <c r="D13" s="21">
        <v>1861</v>
      </c>
      <c r="E13" s="21">
        <v>1814</v>
      </c>
      <c r="F13" s="21">
        <v>1719</v>
      </c>
      <c r="G13" s="21">
        <v>1547</v>
      </c>
      <c r="H13" s="21">
        <v>1290</v>
      </c>
      <c r="I13" s="21">
        <v>1409</v>
      </c>
      <c r="J13" s="21">
        <v>1684</v>
      </c>
      <c r="K13" s="21">
        <v>1924</v>
      </c>
      <c r="L13" s="21">
        <v>1810</v>
      </c>
      <c r="M13" s="21">
        <v>1684</v>
      </c>
      <c r="N13" s="21">
        <v>2205</v>
      </c>
      <c r="O13" s="21">
        <v>2478</v>
      </c>
      <c r="P13" s="21">
        <v>2969</v>
      </c>
      <c r="Q13" s="23">
        <f t="shared" si="2"/>
        <v>-6.9613259668508287E-2</v>
      </c>
      <c r="R13" s="23">
        <f t="shared" si="0"/>
        <v>0.30938242280285033</v>
      </c>
      <c r="S13" s="23">
        <f t="shared" si="0"/>
        <v>0.12380952380952381</v>
      </c>
      <c r="T13" s="24">
        <f t="shared" si="0"/>
        <v>0.19814366424535915</v>
      </c>
      <c r="U13" s="25">
        <f t="shared" si="3"/>
        <v>-126</v>
      </c>
      <c r="V13" s="25">
        <f t="shared" si="1"/>
        <v>521</v>
      </c>
      <c r="W13" s="25">
        <f t="shared" si="1"/>
        <v>273</v>
      </c>
      <c r="X13" s="26">
        <f t="shared" si="1"/>
        <v>491</v>
      </c>
    </row>
    <row r="14" spans="1:24" x14ac:dyDescent="0.25">
      <c r="A14" s="37" t="s">
        <v>47</v>
      </c>
      <c r="B14" s="43" t="s">
        <v>48</v>
      </c>
      <c r="C14" s="21">
        <v>1083</v>
      </c>
      <c r="D14" s="21">
        <v>3037</v>
      </c>
      <c r="E14" s="21">
        <v>2964</v>
      </c>
      <c r="F14" s="21">
        <v>2696</v>
      </c>
      <c r="G14" s="21">
        <v>2155</v>
      </c>
      <c r="H14" s="21">
        <v>1509</v>
      </c>
      <c r="I14" s="21">
        <v>1706</v>
      </c>
      <c r="J14" s="21">
        <v>2282</v>
      </c>
      <c r="K14" s="21">
        <v>2216</v>
      </c>
      <c r="L14" s="21">
        <v>1990</v>
      </c>
      <c r="M14" s="21">
        <v>1639</v>
      </c>
      <c r="N14" s="21">
        <v>1776</v>
      </c>
      <c r="O14" s="21">
        <v>2263</v>
      </c>
      <c r="P14" s="21">
        <v>2429</v>
      </c>
      <c r="Q14" s="23">
        <f t="shared" si="2"/>
        <v>-0.17638190954773869</v>
      </c>
      <c r="R14" s="23">
        <f t="shared" si="0"/>
        <v>8.35875533862111E-2</v>
      </c>
      <c r="S14" s="23">
        <f t="shared" si="0"/>
        <v>0.27421171171171171</v>
      </c>
      <c r="T14" s="24">
        <f t="shared" si="0"/>
        <v>7.3353954927087933E-2</v>
      </c>
      <c r="U14" s="25">
        <f t="shared" si="3"/>
        <v>-351</v>
      </c>
      <c r="V14" s="25">
        <f t="shared" si="1"/>
        <v>137</v>
      </c>
      <c r="W14" s="25">
        <f t="shared" si="1"/>
        <v>487</v>
      </c>
      <c r="X14" s="26">
        <f t="shared" si="1"/>
        <v>166</v>
      </c>
    </row>
    <row r="15" spans="1:24" x14ac:dyDescent="0.25">
      <c r="A15" s="37" t="s">
        <v>49</v>
      </c>
      <c r="B15" s="38" t="s">
        <v>19</v>
      </c>
      <c r="C15" s="21">
        <v>1173</v>
      </c>
      <c r="D15" s="21">
        <v>1172</v>
      </c>
      <c r="E15" s="21">
        <v>1625</v>
      </c>
      <c r="F15" s="21">
        <v>1999</v>
      </c>
      <c r="G15" s="21">
        <v>2167</v>
      </c>
      <c r="H15" s="21">
        <v>1496</v>
      </c>
      <c r="I15" s="21">
        <v>1634</v>
      </c>
      <c r="J15" s="21">
        <v>1893</v>
      </c>
      <c r="K15" s="21">
        <v>2481</v>
      </c>
      <c r="L15" s="21">
        <v>1622</v>
      </c>
      <c r="M15" s="21">
        <v>1651</v>
      </c>
      <c r="N15" s="21">
        <v>1696</v>
      </c>
      <c r="O15" s="21">
        <v>1618</v>
      </c>
      <c r="P15" s="21">
        <v>1729</v>
      </c>
      <c r="Q15" s="23">
        <f t="shared" si="2"/>
        <v>1.7879161528976572E-2</v>
      </c>
      <c r="R15" s="23">
        <f t="shared" si="0"/>
        <v>2.7256208358570563E-2</v>
      </c>
      <c r="S15" s="23">
        <f t="shared" si="0"/>
        <v>-4.5990566037735846E-2</v>
      </c>
      <c r="T15" s="24">
        <f t="shared" si="0"/>
        <v>6.8603213844252164E-2</v>
      </c>
      <c r="U15" s="25">
        <f t="shared" si="3"/>
        <v>29</v>
      </c>
      <c r="V15" s="25">
        <f t="shared" si="1"/>
        <v>45</v>
      </c>
      <c r="W15" s="25">
        <f t="shared" si="1"/>
        <v>-78</v>
      </c>
      <c r="X15" s="26">
        <f t="shared" si="1"/>
        <v>111</v>
      </c>
    </row>
    <row r="16" spans="1:24" x14ac:dyDescent="0.25">
      <c r="A16" s="43" t="s">
        <v>50</v>
      </c>
      <c r="B16" s="43" t="s">
        <v>50</v>
      </c>
      <c r="C16" s="21">
        <v>453</v>
      </c>
      <c r="D16" s="21">
        <v>361</v>
      </c>
      <c r="E16" s="21">
        <v>497</v>
      </c>
      <c r="F16" s="21">
        <v>524</v>
      </c>
      <c r="G16" s="21">
        <v>468</v>
      </c>
      <c r="H16" s="21">
        <v>555</v>
      </c>
      <c r="I16" s="21">
        <v>523</v>
      </c>
      <c r="J16" s="21">
        <v>952</v>
      </c>
      <c r="K16" s="21">
        <v>699</v>
      </c>
      <c r="L16" s="21">
        <v>858</v>
      </c>
      <c r="M16" s="21">
        <v>1128</v>
      </c>
      <c r="N16" s="21">
        <v>1175</v>
      </c>
      <c r="O16" s="21">
        <v>2584</v>
      </c>
      <c r="P16" s="21">
        <v>1281</v>
      </c>
      <c r="Q16" s="23">
        <f t="shared" si="2"/>
        <v>0.31468531468531469</v>
      </c>
      <c r="R16" s="23">
        <f t="shared" si="0"/>
        <v>4.1666666666666664E-2</v>
      </c>
      <c r="S16" s="23">
        <f t="shared" si="0"/>
        <v>1.1991489361702128</v>
      </c>
      <c r="T16" s="24">
        <f t="shared" si="0"/>
        <v>-0.50425696594427249</v>
      </c>
      <c r="U16" s="25">
        <f t="shared" si="3"/>
        <v>270</v>
      </c>
      <c r="V16" s="25">
        <f t="shared" si="1"/>
        <v>47</v>
      </c>
      <c r="W16" s="25">
        <f t="shared" si="1"/>
        <v>1409</v>
      </c>
      <c r="X16" s="26">
        <f t="shared" si="1"/>
        <v>-1303</v>
      </c>
    </row>
    <row r="17" spans="1:24" x14ac:dyDescent="0.25">
      <c r="A17" s="37" t="s">
        <v>51</v>
      </c>
      <c r="B17" s="38" t="s">
        <v>20</v>
      </c>
      <c r="C17" s="21">
        <v>317</v>
      </c>
      <c r="D17" s="21">
        <v>350</v>
      </c>
      <c r="E17" s="21">
        <v>428</v>
      </c>
      <c r="F17" s="21">
        <v>612</v>
      </c>
      <c r="G17" s="21">
        <v>669</v>
      </c>
      <c r="H17" s="21">
        <v>488</v>
      </c>
      <c r="I17" s="21">
        <v>455</v>
      </c>
      <c r="J17" s="21">
        <v>589</v>
      </c>
      <c r="K17" s="21">
        <v>711</v>
      </c>
      <c r="L17" s="21">
        <v>801</v>
      </c>
      <c r="M17" s="21">
        <v>805</v>
      </c>
      <c r="N17" s="21">
        <v>860</v>
      </c>
      <c r="O17" s="21">
        <v>725</v>
      </c>
      <c r="P17" s="21">
        <v>1114</v>
      </c>
      <c r="Q17" s="23">
        <f t="shared" si="2"/>
        <v>4.9937578027465668E-3</v>
      </c>
      <c r="R17" s="23">
        <f t="shared" si="0"/>
        <v>6.8322981366459631E-2</v>
      </c>
      <c r="S17" s="23">
        <f t="shared" si="0"/>
        <v>-0.15697674418604651</v>
      </c>
      <c r="T17" s="24">
        <f t="shared" si="0"/>
        <v>0.53655172413793106</v>
      </c>
      <c r="U17" s="25">
        <f t="shared" si="3"/>
        <v>4</v>
      </c>
      <c r="V17" s="25">
        <f t="shared" si="1"/>
        <v>55</v>
      </c>
      <c r="W17" s="25">
        <f t="shared" si="1"/>
        <v>-135</v>
      </c>
      <c r="X17" s="26">
        <f t="shared" si="1"/>
        <v>389</v>
      </c>
    </row>
    <row r="18" spans="1:24" x14ac:dyDescent="0.25">
      <c r="A18" s="37" t="s">
        <v>52</v>
      </c>
      <c r="B18" s="38" t="s">
        <v>21</v>
      </c>
      <c r="C18" s="21">
        <v>296</v>
      </c>
      <c r="D18" s="21">
        <v>514</v>
      </c>
      <c r="E18" s="21">
        <v>387</v>
      </c>
      <c r="F18" s="21">
        <v>529</v>
      </c>
      <c r="G18" s="21">
        <v>500</v>
      </c>
      <c r="H18" s="21">
        <v>521</v>
      </c>
      <c r="I18" s="21">
        <v>753</v>
      </c>
      <c r="J18" s="21">
        <v>695</v>
      </c>
      <c r="K18" s="21">
        <v>666</v>
      </c>
      <c r="L18" s="21">
        <v>774</v>
      </c>
      <c r="M18" s="21">
        <v>755</v>
      </c>
      <c r="N18" s="21">
        <v>905</v>
      </c>
      <c r="O18" s="21">
        <v>738</v>
      </c>
      <c r="P18" s="21">
        <v>899</v>
      </c>
      <c r="Q18" s="23">
        <f t="shared" si="2"/>
        <v>-2.454780361757106E-2</v>
      </c>
      <c r="R18" s="23">
        <f t="shared" si="0"/>
        <v>0.19867549668874171</v>
      </c>
      <c r="S18" s="23">
        <f t="shared" si="0"/>
        <v>-0.18453038674033148</v>
      </c>
      <c r="T18" s="24">
        <f t="shared" si="0"/>
        <v>0.21815718157181571</v>
      </c>
      <c r="U18" s="25">
        <f t="shared" si="3"/>
        <v>-19</v>
      </c>
      <c r="V18" s="25">
        <f t="shared" si="1"/>
        <v>150</v>
      </c>
      <c r="W18" s="25">
        <f t="shared" si="1"/>
        <v>-167</v>
      </c>
      <c r="X18" s="26">
        <f t="shared" si="1"/>
        <v>161</v>
      </c>
    </row>
    <row r="19" spans="1:24" x14ac:dyDescent="0.25">
      <c r="A19" s="37" t="s">
        <v>53</v>
      </c>
      <c r="B19" s="38" t="s">
        <v>16</v>
      </c>
      <c r="C19" s="21">
        <v>419</v>
      </c>
      <c r="D19" s="21">
        <v>678</v>
      </c>
      <c r="E19" s="21">
        <v>708</v>
      </c>
      <c r="F19" s="21">
        <v>659</v>
      </c>
      <c r="G19" s="21">
        <v>645</v>
      </c>
      <c r="H19" s="21">
        <v>733</v>
      </c>
      <c r="I19" s="21">
        <v>827</v>
      </c>
      <c r="J19" s="21">
        <v>900</v>
      </c>
      <c r="K19" s="21">
        <v>875</v>
      </c>
      <c r="L19" s="21">
        <v>695</v>
      </c>
      <c r="M19" s="21">
        <v>703</v>
      </c>
      <c r="N19" s="21">
        <v>1095</v>
      </c>
      <c r="O19" s="21">
        <v>1031</v>
      </c>
      <c r="P19" s="21">
        <v>1346</v>
      </c>
      <c r="Q19" s="23">
        <f t="shared" si="2"/>
        <v>1.1510791366906475E-2</v>
      </c>
      <c r="R19" s="23">
        <f t="shared" si="0"/>
        <v>0.55761024182076813</v>
      </c>
      <c r="S19" s="23">
        <f t="shared" si="0"/>
        <v>-5.8447488584474884E-2</v>
      </c>
      <c r="T19" s="24">
        <f t="shared" si="0"/>
        <v>0.30552861299709022</v>
      </c>
      <c r="U19" s="25">
        <f t="shared" si="3"/>
        <v>8</v>
      </c>
      <c r="V19" s="25">
        <f t="shared" si="1"/>
        <v>392</v>
      </c>
      <c r="W19" s="25">
        <f t="shared" si="1"/>
        <v>-64</v>
      </c>
      <c r="X19" s="26">
        <f t="shared" si="1"/>
        <v>315</v>
      </c>
    </row>
    <row r="20" spans="1:24" x14ac:dyDescent="0.25">
      <c r="A20" s="25" t="s">
        <v>54</v>
      </c>
      <c r="B20" s="43" t="s">
        <v>55</v>
      </c>
      <c r="C20" s="21">
        <v>179</v>
      </c>
      <c r="D20" s="21">
        <v>161</v>
      </c>
      <c r="E20" s="21">
        <v>129</v>
      </c>
      <c r="F20" s="21">
        <v>90</v>
      </c>
      <c r="G20" s="21">
        <v>114</v>
      </c>
      <c r="H20" s="21">
        <v>109</v>
      </c>
      <c r="I20" s="21">
        <v>225</v>
      </c>
      <c r="J20" s="21">
        <v>322</v>
      </c>
      <c r="K20" s="21">
        <v>264</v>
      </c>
      <c r="L20" s="21">
        <v>170</v>
      </c>
      <c r="M20" s="21">
        <v>353</v>
      </c>
      <c r="N20" s="21">
        <v>357</v>
      </c>
      <c r="O20" s="21">
        <v>829</v>
      </c>
      <c r="P20" s="21">
        <v>952</v>
      </c>
      <c r="Q20" s="23">
        <f t="shared" si="2"/>
        <v>1.0764705882352941</v>
      </c>
      <c r="R20" s="23">
        <f t="shared" si="0"/>
        <v>1.1331444759206799E-2</v>
      </c>
      <c r="S20" s="23">
        <f t="shared" si="0"/>
        <v>1.3221288515406162</v>
      </c>
      <c r="T20" s="24">
        <f t="shared" si="0"/>
        <v>0.14837153196622438</v>
      </c>
      <c r="U20" s="25">
        <f t="shared" si="3"/>
        <v>183</v>
      </c>
      <c r="V20" s="25">
        <f t="shared" si="1"/>
        <v>4</v>
      </c>
      <c r="W20" s="25">
        <f t="shared" si="1"/>
        <v>472</v>
      </c>
      <c r="X20" s="26">
        <f t="shared" si="1"/>
        <v>123</v>
      </c>
    </row>
    <row r="21" spans="1:24" x14ac:dyDescent="0.25">
      <c r="A21" s="37" t="s">
        <v>56</v>
      </c>
      <c r="B21" s="38" t="s">
        <v>25</v>
      </c>
      <c r="C21" s="21">
        <v>523</v>
      </c>
      <c r="D21" s="21">
        <v>624</v>
      </c>
      <c r="E21" s="21">
        <v>649</v>
      </c>
      <c r="F21" s="21">
        <v>682</v>
      </c>
      <c r="G21" s="21">
        <v>793</v>
      </c>
      <c r="H21" s="21">
        <v>616</v>
      </c>
      <c r="I21" s="21">
        <v>447</v>
      </c>
      <c r="J21" s="21">
        <v>439</v>
      </c>
      <c r="K21" s="21">
        <v>774</v>
      </c>
      <c r="L21" s="21">
        <v>478</v>
      </c>
      <c r="M21" s="21">
        <v>455</v>
      </c>
      <c r="N21" s="21">
        <v>603</v>
      </c>
      <c r="O21" s="21">
        <v>558</v>
      </c>
      <c r="P21" s="21">
        <v>704</v>
      </c>
      <c r="Q21" s="23">
        <f t="shared" si="2"/>
        <v>-4.8117154811715482E-2</v>
      </c>
      <c r="R21" s="23">
        <f t="shared" si="2"/>
        <v>0.32527472527472528</v>
      </c>
      <c r="S21" s="23">
        <f t="shared" si="2"/>
        <v>-7.4626865671641784E-2</v>
      </c>
      <c r="T21" s="24">
        <f t="shared" si="2"/>
        <v>0.26164874551971329</v>
      </c>
      <c r="U21" s="25">
        <f t="shared" si="3"/>
        <v>-23</v>
      </c>
      <c r="V21" s="25">
        <f t="shared" si="3"/>
        <v>148</v>
      </c>
      <c r="W21" s="25">
        <f t="shared" si="3"/>
        <v>-45</v>
      </c>
      <c r="X21" s="26">
        <f t="shared" si="3"/>
        <v>146</v>
      </c>
    </row>
    <row r="22" spans="1:24" x14ac:dyDescent="0.25">
      <c r="A22" s="20" t="s">
        <v>57</v>
      </c>
      <c r="B22" s="43" t="s">
        <v>57</v>
      </c>
      <c r="C22" s="21">
        <v>237</v>
      </c>
      <c r="D22" s="21">
        <v>313</v>
      </c>
      <c r="E22" s="21">
        <v>389</v>
      </c>
      <c r="F22" s="21">
        <v>380</v>
      </c>
      <c r="G22" s="21">
        <v>376</v>
      </c>
      <c r="H22" s="21">
        <v>401</v>
      </c>
      <c r="I22" s="21">
        <v>306</v>
      </c>
      <c r="J22" s="21">
        <v>701</v>
      </c>
      <c r="K22" s="21">
        <v>630</v>
      </c>
      <c r="L22" s="21">
        <v>540</v>
      </c>
      <c r="M22" s="21">
        <v>391</v>
      </c>
      <c r="N22" s="21">
        <v>632</v>
      </c>
      <c r="O22" s="21">
        <v>566</v>
      </c>
      <c r="P22" s="21">
        <v>798</v>
      </c>
      <c r="Q22" s="23">
        <f t="shared" si="2"/>
        <v>-0.27592592592592591</v>
      </c>
      <c r="R22" s="23">
        <f t="shared" si="2"/>
        <v>0.61636828644501274</v>
      </c>
      <c r="S22" s="23">
        <f t="shared" si="2"/>
        <v>-0.10443037974683544</v>
      </c>
      <c r="T22" s="24">
        <f t="shared" si="2"/>
        <v>0.40989399293286222</v>
      </c>
      <c r="U22" s="25">
        <f t="shared" si="3"/>
        <v>-149</v>
      </c>
      <c r="V22" s="25">
        <f t="shared" si="3"/>
        <v>241</v>
      </c>
      <c r="W22" s="25">
        <f t="shared" si="3"/>
        <v>-66</v>
      </c>
      <c r="X22" s="26">
        <f t="shared" si="3"/>
        <v>232</v>
      </c>
    </row>
    <row r="23" spans="1:24" x14ac:dyDescent="0.25">
      <c r="A23" s="37" t="s">
        <v>58</v>
      </c>
      <c r="B23" s="43" t="s">
        <v>59</v>
      </c>
      <c r="C23" s="21">
        <v>63</v>
      </c>
      <c r="D23" s="21">
        <v>115</v>
      </c>
      <c r="E23" s="21">
        <v>169</v>
      </c>
      <c r="F23" s="21">
        <v>265</v>
      </c>
      <c r="G23" s="21">
        <v>224</v>
      </c>
      <c r="H23" s="21">
        <v>209</v>
      </c>
      <c r="I23" s="21">
        <v>221</v>
      </c>
      <c r="J23" s="21">
        <v>262</v>
      </c>
      <c r="K23" s="21">
        <v>371</v>
      </c>
      <c r="L23" s="21">
        <v>336</v>
      </c>
      <c r="M23" s="21">
        <v>344</v>
      </c>
      <c r="N23" s="21">
        <v>538</v>
      </c>
      <c r="O23" s="21">
        <v>416</v>
      </c>
      <c r="P23" s="21">
        <v>380</v>
      </c>
      <c r="Q23" s="23">
        <f t="shared" si="2"/>
        <v>2.3809523809523808E-2</v>
      </c>
      <c r="R23" s="23">
        <f t="shared" si="2"/>
        <v>0.56395348837209303</v>
      </c>
      <c r="S23" s="23">
        <f t="shared" si="2"/>
        <v>-0.22676579925650558</v>
      </c>
      <c r="T23" s="24">
        <f t="shared" si="2"/>
        <v>-8.6538461538461536E-2</v>
      </c>
      <c r="U23" s="25">
        <f t="shared" si="3"/>
        <v>8</v>
      </c>
      <c r="V23" s="25">
        <f t="shared" si="3"/>
        <v>194</v>
      </c>
      <c r="W23" s="25">
        <f t="shared" si="3"/>
        <v>-122</v>
      </c>
      <c r="X23" s="26">
        <f t="shared" si="3"/>
        <v>-36</v>
      </c>
    </row>
    <row r="24" spans="1:24" x14ac:dyDescent="0.25">
      <c r="A24" s="37" t="s">
        <v>60</v>
      </c>
      <c r="B24" s="43" t="s">
        <v>61</v>
      </c>
      <c r="C24" s="44" t="s">
        <v>27</v>
      </c>
      <c r="D24" s="21">
        <v>16</v>
      </c>
      <c r="E24" s="21">
        <v>29</v>
      </c>
      <c r="F24" s="21">
        <v>52</v>
      </c>
      <c r="G24" s="21">
        <v>99</v>
      </c>
      <c r="H24" s="21">
        <v>99</v>
      </c>
      <c r="I24" s="21">
        <v>145</v>
      </c>
      <c r="J24" s="21">
        <v>215</v>
      </c>
      <c r="K24" s="21">
        <v>157</v>
      </c>
      <c r="L24" s="21">
        <v>106</v>
      </c>
      <c r="M24" s="21">
        <v>185</v>
      </c>
      <c r="N24" s="21">
        <v>303</v>
      </c>
      <c r="O24" s="21">
        <v>313</v>
      </c>
      <c r="P24" s="21">
        <v>657</v>
      </c>
      <c r="Q24" s="23">
        <f t="shared" si="2"/>
        <v>0.74528301886792447</v>
      </c>
      <c r="R24" s="23">
        <f t="shared" si="2"/>
        <v>0.63783783783783787</v>
      </c>
      <c r="S24" s="23">
        <f t="shared" si="2"/>
        <v>3.3003300330033E-2</v>
      </c>
      <c r="T24" s="24">
        <f t="shared" si="2"/>
        <v>1.0990415335463259</v>
      </c>
      <c r="U24" s="25">
        <f t="shared" si="3"/>
        <v>79</v>
      </c>
      <c r="V24" s="25">
        <f t="shared" si="3"/>
        <v>118</v>
      </c>
      <c r="W24" s="25">
        <f t="shared" si="3"/>
        <v>10</v>
      </c>
      <c r="X24" s="26">
        <f t="shared" si="3"/>
        <v>344</v>
      </c>
    </row>
    <row r="25" spans="1:24" x14ac:dyDescent="0.25">
      <c r="A25" s="38" t="s">
        <v>14</v>
      </c>
      <c r="B25" s="38" t="s">
        <v>14</v>
      </c>
      <c r="C25" s="21">
        <v>91</v>
      </c>
      <c r="D25" s="21">
        <v>136</v>
      </c>
      <c r="E25" s="21">
        <v>140</v>
      </c>
      <c r="F25" s="21">
        <v>134</v>
      </c>
      <c r="G25" s="21">
        <v>158</v>
      </c>
      <c r="H25" s="21">
        <v>156</v>
      </c>
      <c r="I25" s="21">
        <v>177</v>
      </c>
      <c r="J25" s="21">
        <v>265</v>
      </c>
      <c r="K25" s="21">
        <v>253</v>
      </c>
      <c r="L25" s="21">
        <v>207</v>
      </c>
      <c r="M25" s="21">
        <v>139</v>
      </c>
      <c r="N25" s="21">
        <v>181</v>
      </c>
      <c r="O25" s="21">
        <v>202</v>
      </c>
      <c r="P25" s="21">
        <v>262</v>
      </c>
      <c r="Q25" s="23">
        <f t="shared" si="2"/>
        <v>-0.32850241545893721</v>
      </c>
      <c r="R25" s="23">
        <f t="shared" si="2"/>
        <v>0.30215827338129497</v>
      </c>
      <c r="S25" s="23">
        <f t="shared" si="2"/>
        <v>0.11602209944751381</v>
      </c>
      <c r="T25" s="24">
        <f t="shared" si="2"/>
        <v>0.29702970297029702</v>
      </c>
      <c r="U25" s="25">
        <f t="shared" si="3"/>
        <v>-68</v>
      </c>
      <c r="V25" s="25">
        <f t="shared" si="3"/>
        <v>42</v>
      </c>
      <c r="W25" s="25">
        <f t="shared" si="3"/>
        <v>21</v>
      </c>
      <c r="X25" s="26">
        <f t="shared" si="3"/>
        <v>60</v>
      </c>
    </row>
    <row r="26" spans="1:24" x14ac:dyDescent="0.25">
      <c r="A26" s="37" t="s">
        <v>62</v>
      </c>
      <c r="B26" s="25" t="s">
        <v>63</v>
      </c>
      <c r="C26" s="25">
        <v>1538</v>
      </c>
      <c r="D26" s="25">
        <v>2107</v>
      </c>
      <c r="E26" s="25">
        <v>2311</v>
      </c>
      <c r="F26" s="25">
        <v>3120</v>
      </c>
      <c r="G26" s="25">
        <v>2746</v>
      </c>
      <c r="H26" s="25">
        <v>3193</v>
      </c>
      <c r="I26" s="25">
        <v>4333</v>
      </c>
      <c r="J26" s="25">
        <v>5108</v>
      </c>
      <c r="K26" s="25">
        <v>4753</v>
      </c>
      <c r="L26" s="25">
        <v>5520</v>
      </c>
      <c r="M26" s="25">
        <v>5993</v>
      </c>
      <c r="N26" s="25">
        <v>5658</v>
      </c>
      <c r="O26" s="25">
        <v>6194</v>
      </c>
      <c r="P26" s="25">
        <v>7344</v>
      </c>
      <c r="Q26" s="23">
        <f t="shared" si="2"/>
        <v>8.568840579710145E-2</v>
      </c>
      <c r="R26" s="23">
        <f t="shared" si="2"/>
        <v>-5.5898548306357418E-2</v>
      </c>
      <c r="S26" s="23">
        <f t="shared" si="2"/>
        <v>9.4733121244255925E-2</v>
      </c>
      <c r="T26" s="24">
        <f t="shared" si="2"/>
        <v>0.18566354536648369</v>
      </c>
      <c r="U26" s="25">
        <f t="shared" si="3"/>
        <v>473</v>
      </c>
      <c r="V26" s="25">
        <f t="shared" si="3"/>
        <v>-335</v>
      </c>
      <c r="W26" s="25">
        <f t="shared" si="3"/>
        <v>536</v>
      </c>
      <c r="X26" s="26">
        <f t="shared" si="3"/>
        <v>1150</v>
      </c>
    </row>
    <row r="28" spans="1:24" x14ac:dyDescent="0.25">
      <c r="A28" s="4" t="s">
        <v>64</v>
      </c>
    </row>
    <row r="29" spans="1:24" s="14" customFormat="1" x14ac:dyDescent="0.25">
      <c r="A29" s="5"/>
      <c r="B29" s="6"/>
      <c r="C29" s="7" t="s">
        <v>30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9"/>
      <c r="Q29" s="10" t="s">
        <v>31</v>
      </c>
      <c r="R29" s="11"/>
      <c r="S29" s="11"/>
      <c r="T29" s="12"/>
      <c r="U29" s="13" t="s">
        <v>31</v>
      </c>
      <c r="V29" s="11"/>
      <c r="W29" s="11"/>
      <c r="X29" s="12"/>
    </row>
    <row r="30" spans="1:24" x14ac:dyDescent="0.25">
      <c r="A30" s="15"/>
      <c r="B30" s="15"/>
      <c r="C30" s="16" t="s">
        <v>0</v>
      </c>
      <c r="D30" s="16" t="s">
        <v>1</v>
      </c>
      <c r="E30" s="16" t="s">
        <v>2</v>
      </c>
      <c r="F30" s="16" t="s">
        <v>3</v>
      </c>
      <c r="G30" s="16" t="s">
        <v>4</v>
      </c>
      <c r="H30" s="16" t="s">
        <v>5</v>
      </c>
      <c r="I30" s="16" t="s">
        <v>6</v>
      </c>
      <c r="J30" s="16" t="s">
        <v>7</v>
      </c>
      <c r="K30" s="16" t="s">
        <v>8</v>
      </c>
      <c r="L30" s="16" t="s">
        <v>9</v>
      </c>
      <c r="M30" s="16" t="s">
        <v>10</v>
      </c>
      <c r="N30" s="16" t="s">
        <v>11</v>
      </c>
      <c r="O30" s="16" t="s">
        <v>12</v>
      </c>
      <c r="P30" s="16" t="s">
        <v>13</v>
      </c>
      <c r="Q30" s="17" t="s">
        <v>32</v>
      </c>
      <c r="R30" s="17" t="s">
        <v>33</v>
      </c>
      <c r="S30" s="17" t="s">
        <v>34</v>
      </c>
      <c r="T30" s="18" t="s">
        <v>35</v>
      </c>
      <c r="U30" s="17" t="s">
        <v>32</v>
      </c>
      <c r="V30" s="17" t="s">
        <v>33</v>
      </c>
      <c r="W30" s="17" t="s">
        <v>34</v>
      </c>
      <c r="X30" s="18" t="s">
        <v>35</v>
      </c>
    </row>
    <row r="31" spans="1:24" ht="15.75" thickBot="1" x14ac:dyDescent="0.3">
      <c r="A31" s="19" t="s">
        <v>36</v>
      </c>
      <c r="B31" s="20" t="s">
        <v>37</v>
      </c>
      <c r="C31" s="21">
        <v>173209</v>
      </c>
      <c r="D31" s="21">
        <v>191735</v>
      </c>
      <c r="E31" s="21">
        <v>228514</v>
      </c>
      <c r="F31" s="21">
        <v>247308</v>
      </c>
      <c r="G31" s="21">
        <v>246035</v>
      </c>
      <c r="H31" s="21">
        <v>229635</v>
      </c>
      <c r="I31" s="21">
        <v>259522</v>
      </c>
      <c r="J31" s="21">
        <v>312859</v>
      </c>
      <c r="K31" s="21">
        <v>322407</v>
      </c>
      <c r="L31" s="21">
        <v>336908</v>
      </c>
      <c r="M31" s="21">
        <v>347364</v>
      </c>
      <c r="N31" s="21">
        <v>322877</v>
      </c>
      <c r="O31" s="21">
        <v>332606</v>
      </c>
      <c r="P31" s="22">
        <v>359505</v>
      </c>
      <c r="Q31" s="23">
        <f>(M31-L31)/L31</f>
        <v>3.1035178743158368E-2</v>
      </c>
      <c r="R31" s="23">
        <f t="shared" ref="R31:T46" si="4">(N31-M31)/M31</f>
        <v>-7.0493775981391282E-2</v>
      </c>
      <c r="S31" s="23">
        <f t="shared" si="4"/>
        <v>3.0132217531753578E-2</v>
      </c>
      <c r="T31" s="24">
        <f t="shared" si="4"/>
        <v>8.0873465902599473E-2</v>
      </c>
      <c r="U31" s="25">
        <f>M31-L31</f>
        <v>10456</v>
      </c>
      <c r="V31" s="25">
        <f t="shared" ref="V31:X46" si="5">N31-M31</f>
        <v>-24487</v>
      </c>
      <c r="W31" s="25">
        <f t="shared" si="5"/>
        <v>9729</v>
      </c>
      <c r="X31" s="26">
        <f t="shared" si="5"/>
        <v>26899</v>
      </c>
    </row>
    <row r="32" spans="1:24" ht="15.75" thickBot="1" x14ac:dyDescent="0.3">
      <c r="A32" s="19" t="s">
        <v>38</v>
      </c>
      <c r="B32" s="16" t="s">
        <v>15</v>
      </c>
      <c r="C32" s="21">
        <v>65680</v>
      </c>
      <c r="D32" s="21">
        <v>67096</v>
      </c>
      <c r="E32" s="21">
        <v>94214</v>
      </c>
      <c r="F32" s="21">
        <v>108817</v>
      </c>
      <c r="G32" s="21">
        <v>112866</v>
      </c>
      <c r="H32" s="21">
        <v>90992</v>
      </c>
      <c r="I32" s="21">
        <v>91440</v>
      </c>
      <c r="J32" s="21">
        <v>102764</v>
      </c>
      <c r="K32" s="21">
        <v>104021</v>
      </c>
      <c r="L32" s="21">
        <v>108975</v>
      </c>
      <c r="M32" s="21">
        <v>106767</v>
      </c>
      <c r="N32" s="21">
        <v>120782</v>
      </c>
      <c r="O32" s="27">
        <v>127121</v>
      </c>
      <c r="P32" s="28">
        <v>144300</v>
      </c>
      <c r="Q32" s="29">
        <f t="shared" ref="Q32:T52" si="6">(M32-L32)/L32</f>
        <v>-2.0261527873365451E-2</v>
      </c>
      <c r="R32" s="23">
        <f t="shared" si="4"/>
        <v>0.13126715183530491</v>
      </c>
      <c r="S32" s="23">
        <f t="shared" si="4"/>
        <v>5.2482985875378779E-2</v>
      </c>
      <c r="T32" s="24">
        <f t="shared" si="4"/>
        <v>0.13513896209123591</v>
      </c>
      <c r="U32" s="25">
        <f t="shared" ref="U32:X52" si="7">M32-L32</f>
        <v>-2208</v>
      </c>
      <c r="V32" s="25">
        <f t="shared" si="5"/>
        <v>14015</v>
      </c>
      <c r="W32" s="25">
        <f t="shared" si="5"/>
        <v>6339</v>
      </c>
      <c r="X32" s="26">
        <f t="shared" si="5"/>
        <v>17179</v>
      </c>
    </row>
    <row r="33" spans="1:24" s="14" customFormat="1" ht="15.75" thickBot="1" x14ac:dyDescent="0.3">
      <c r="A33" s="30" t="s">
        <v>39</v>
      </c>
      <c r="B33" s="31" t="s">
        <v>40</v>
      </c>
      <c r="C33" s="32">
        <v>107529</v>
      </c>
      <c r="D33" s="32">
        <v>124639</v>
      </c>
      <c r="E33" s="32">
        <v>134300</v>
      </c>
      <c r="F33" s="32">
        <v>138491</v>
      </c>
      <c r="G33" s="32">
        <v>133169</v>
      </c>
      <c r="H33" s="32">
        <v>138643</v>
      </c>
      <c r="I33" s="32">
        <v>168082</v>
      </c>
      <c r="J33" s="32">
        <v>210095</v>
      </c>
      <c r="K33" s="32">
        <v>218386</v>
      </c>
      <c r="L33" s="32">
        <v>227933</v>
      </c>
      <c r="M33" s="32">
        <v>240597</v>
      </c>
      <c r="N33" s="32">
        <v>202095</v>
      </c>
      <c r="O33" s="33">
        <v>205485</v>
      </c>
      <c r="P33" s="34">
        <v>215205</v>
      </c>
      <c r="Q33" s="35">
        <f t="shared" si="6"/>
        <v>5.5560186546046428E-2</v>
      </c>
      <c r="R33" s="35">
        <f t="shared" si="4"/>
        <v>-0.16002693300415216</v>
      </c>
      <c r="S33" s="35">
        <f t="shared" si="4"/>
        <v>1.67742893193795E-2</v>
      </c>
      <c r="T33" s="24">
        <f t="shared" si="4"/>
        <v>4.7302722826483685E-2</v>
      </c>
      <c r="U33" s="36">
        <f t="shared" si="7"/>
        <v>12664</v>
      </c>
      <c r="V33" s="36">
        <f t="shared" si="5"/>
        <v>-38502</v>
      </c>
      <c r="W33" s="36">
        <f t="shared" si="5"/>
        <v>3390</v>
      </c>
      <c r="X33" s="26">
        <f t="shared" si="5"/>
        <v>9720</v>
      </c>
    </row>
    <row r="34" spans="1:24" ht="15.75" thickBot="1" x14ac:dyDescent="0.3">
      <c r="A34" s="37" t="s">
        <v>41</v>
      </c>
      <c r="B34" s="38" t="s">
        <v>24</v>
      </c>
      <c r="C34" s="21">
        <v>64195</v>
      </c>
      <c r="D34" s="21">
        <v>65076</v>
      </c>
      <c r="E34" s="21">
        <v>59598</v>
      </c>
      <c r="F34" s="21">
        <v>53547</v>
      </c>
      <c r="G34" s="21">
        <v>50138</v>
      </c>
      <c r="H34" s="21">
        <v>51245</v>
      </c>
      <c r="I34" s="21">
        <v>60404</v>
      </c>
      <c r="J34" s="21">
        <v>63017</v>
      </c>
      <c r="K34" s="21">
        <v>57720</v>
      </c>
      <c r="L34" s="21">
        <v>55915</v>
      </c>
      <c r="M34" s="22">
        <v>59143</v>
      </c>
      <c r="N34" s="27">
        <v>63528</v>
      </c>
      <c r="O34" s="28">
        <v>67129</v>
      </c>
      <c r="P34" s="39">
        <v>64740</v>
      </c>
      <c r="Q34" s="23">
        <f t="shared" si="6"/>
        <v>5.7730483770008049E-2</v>
      </c>
      <c r="R34" s="23">
        <f t="shared" si="4"/>
        <v>7.4142332989533835E-2</v>
      </c>
      <c r="S34" s="23">
        <f t="shared" si="4"/>
        <v>5.6683667044452837E-2</v>
      </c>
      <c r="T34" s="40">
        <f t="shared" si="4"/>
        <v>-3.5588195861699118E-2</v>
      </c>
      <c r="U34" s="25">
        <f t="shared" si="7"/>
        <v>3228</v>
      </c>
      <c r="V34" s="25">
        <f t="shared" si="5"/>
        <v>4385</v>
      </c>
      <c r="W34" s="25">
        <f t="shared" si="5"/>
        <v>3601</v>
      </c>
      <c r="X34" s="26">
        <f t="shared" si="5"/>
        <v>-2389</v>
      </c>
    </row>
    <row r="35" spans="1:24" ht="15.75" thickBot="1" x14ac:dyDescent="0.3">
      <c r="A35" s="37" t="s">
        <v>42</v>
      </c>
      <c r="B35" s="38" t="s">
        <v>26</v>
      </c>
      <c r="C35" s="21">
        <v>13719</v>
      </c>
      <c r="D35" s="21">
        <v>19131</v>
      </c>
      <c r="E35" s="21">
        <v>27684</v>
      </c>
      <c r="F35" s="21">
        <v>35935</v>
      </c>
      <c r="G35" s="21">
        <v>32676</v>
      </c>
      <c r="H35" s="21">
        <v>42071</v>
      </c>
      <c r="I35" s="21">
        <v>56938</v>
      </c>
      <c r="J35" s="21">
        <v>87850</v>
      </c>
      <c r="K35" s="21">
        <v>104435</v>
      </c>
      <c r="L35" s="27">
        <v>115330</v>
      </c>
      <c r="M35" s="28">
        <v>126278</v>
      </c>
      <c r="N35" s="39">
        <v>69218</v>
      </c>
      <c r="O35" s="41">
        <v>65394</v>
      </c>
      <c r="P35" s="22">
        <v>70791</v>
      </c>
      <c r="Q35" s="23">
        <f t="shared" si="6"/>
        <v>9.4927599063556745E-2</v>
      </c>
      <c r="R35" s="23">
        <f t="shared" si="4"/>
        <v>-0.45186018150430002</v>
      </c>
      <c r="S35" s="42">
        <f t="shared" si="4"/>
        <v>-5.5245745326360195E-2</v>
      </c>
      <c r="T35" s="24">
        <f t="shared" si="4"/>
        <v>8.2530507385998722E-2</v>
      </c>
      <c r="U35" s="25">
        <f t="shared" si="7"/>
        <v>10948</v>
      </c>
      <c r="V35" s="25">
        <f t="shared" si="5"/>
        <v>-57060</v>
      </c>
      <c r="W35" s="25">
        <f t="shared" si="5"/>
        <v>-3824</v>
      </c>
      <c r="X35" s="26">
        <f t="shared" si="5"/>
        <v>5397</v>
      </c>
    </row>
    <row r="36" spans="1:24" ht="15.75" thickBot="1" x14ac:dyDescent="0.3">
      <c r="A36" s="37" t="s">
        <v>43</v>
      </c>
      <c r="B36" s="38" t="s">
        <v>18</v>
      </c>
      <c r="C36" s="21">
        <v>3222</v>
      </c>
      <c r="D36" s="21">
        <v>3638</v>
      </c>
      <c r="E36" s="21">
        <v>4641</v>
      </c>
      <c r="F36" s="21">
        <v>4178</v>
      </c>
      <c r="G36" s="21">
        <v>7552</v>
      </c>
      <c r="H36" s="21">
        <v>5997</v>
      </c>
      <c r="I36" s="21">
        <v>6091</v>
      </c>
      <c r="J36" s="21">
        <v>7855</v>
      </c>
      <c r="K36" s="21">
        <v>7880</v>
      </c>
      <c r="L36" s="21">
        <v>8535</v>
      </c>
      <c r="M36" s="41">
        <v>8161</v>
      </c>
      <c r="N36" s="21">
        <v>9843</v>
      </c>
      <c r="O36" s="27">
        <v>11812</v>
      </c>
      <c r="P36" s="28">
        <v>13784</v>
      </c>
      <c r="Q36" s="29">
        <f t="shared" si="6"/>
        <v>-4.381956649091974E-2</v>
      </c>
      <c r="R36" s="23">
        <f t="shared" si="4"/>
        <v>0.20610219335865704</v>
      </c>
      <c r="S36" s="23">
        <f t="shared" si="4"/>
        <v>0.20004063801686478</v>
      </c>
      <c r="T36" s="24">
        <f t="shared" si="4"/>
        <v>0.166948865560447</v>
      </c>
      <c r="U36" s="25">
        <f t="shared" si="7"/>
        <v>-374</v>
      </c>
      <c r="V36" s="25">
        <f t="shared" si="5"/>
        <v>1682</v>
      </c>
      <c r="W36" s="25">
        <f t="shared" si="5"/>
        <v>1969</v>
      </c>
      <c r="X36" s="26">
        <f t="shared" si="5"/>
        <v>1972</v>
      </c>
    </row>
    <row r="37" spans="1:24" x14ac:dyDescent="0.25">
      <c r="A37" s="37" t="s">
        <v>46</v>
      </c>
      <c r="B37" s="38" t="s">
        <v>23</v>
      </c>
      <c r="C37" s="21">
        <v>2330</v>
      </c>
      <c r="D37" s="21">
        <v>4775</v>
      </c>
      <c r="E37" s="21">
        <v>4327</v>
      </c>
      <c r="F37" s="21">
        <v>4154</v>
      </c>
      <c r="G37" s="21">
        <v>4074</v>
      </c>
      <c r="H37" s="21">
        <v>3436</v>
      </c>
      <c r="I37" s="21">
        <v>4026</v>
      </c>
      <c r="J37" s="21">
        <v>4411</v>
      </c>
      <c r="K37" s="21">
        <v>4862</v>
      </c>
      <c r="L37" s="21">
        <v>4950</v>
      </c>
      <c r="M37" s="21">
        <v>4412</v>
      </c>
      <c r="N37" s="21">
        <v>5883</v>
      </c>
      <c r="O37" s="21">
        <v>6318</v>
      </c>
      <c r="P37" s="41">
        <v>11541</v>
      </c>
      <c r="Q37" s="23">
        <f t="shared" si="6"/>
        <v>-0.10868686868686869</v>
      </c>
      <c r="R37" s="23">
        <f t="shared" si="4"/>
        <v>0.33340888485947417</v>
      </c>
      <c r="S37" s="23">
        <f t="shared" si="4"/>
        <v>7.394186639469659E-2</v>
      </c>
      <c r="T37" s="24">
        <f t="shared" si="4"/>
        <v>0.82668566001899335</v>
      </c>
      <c r="U37" s="25">
        <f t="shared" si="7"/>
        <v>-538</v>
      </c>
      <c r="V37" s="25">
        <f t="shared" si="5"/>
        <v>1471</v>
      </c>
      <c r="W37" s="25">
        <f t="shared" si="5"/>
        <v>435</v>
      </c>
      <c r="X37" s="26">
        <f t="shared" si="5"/>
        <v>5223</v>
      </c>
    </row>
    <row r="38" spans="1:24" x14ac:dyDescent="0.25">
      <c r="A38" s="37" t="s">
        <v>44</v>
      </c>
      <c r="B38" s="38" t="s">
        <v>22</v>
      </c>
      <c r="C38" s="21">
        <v>4839</v>
      </c>
      <c r="D38" s="21">
        <v>7491</v>
      </c>
      <c r="E38" s="21">
        <v>10025</v>
      </c>
      <c r="F38" s="21">
        <v>8627</v>
      </c>
      <c r="G38" s="21">
        <v>7099</v>
      </c>
      <c r="H38" s="21">
        <v>7034</v>
      </c>
      <c r="I38" s="21">
        <v>6729</v>
      </c>
      <c r="J38" s="21">
        <v>7545</v>
      </c>
      <c r="K38" s="21">
        <v>6471</v>
      </c>
      <c r="L38" s="21">
        <v>5376</v>
      </c>
      <c r="M38" s="21">
        <v>5386</v>
      </c>
      <c r="N38" s="21">
        <v>6601</v>
      </c>
      <c r="O38" s="21">
        <v>6325</v>
      </c>
      <c r="P38" s="21">
        <v>6338</v>
      </c>
      <c r="Q38" s="23">
        <f t="shared" si="6"/>
        <v>1.8601190476190475E-3</v>
      </c>
      <c r="R38" s="23">
        <f t="shared" si="4"/>
        <v>0.22558484961010025</v>
      </c>
      <c r="S38" s="23">
        <f t="shared" si="4"/>
        <v>-4.1811846689895474E-2</v>
      </c>
      <c r="T38" s="24">
        <f t="shared" si="4"/>
        <v>2.0553359683794467E-3</v>
      </c>
      <c r="U38" s="25">
        <f t="shared" si="7"/>
        <v>10</v>
      </c>
      <c r="V38" s="25">
        <f t="shared" si="5"/>
        <v>1215</v>
      </c>
      <c r="W38" s="25">
        <f t="shared" si="5"/>
        <v>-276</v>
      </c>
      <c r="X38" s="26">
        <f t="shared" si="5"/>
        <v>13</v>
      </c>
    </row>
    <row r="39" spans="1:24" x14ac:dyDescent="0.25">
      <c r="A39" s="37" t="s">
        <v>47</v>
      </c>
      <c r="B39" s="43" t="s">
        <v>48</v>
      </c>
      <c r="C39" s="21">
        <v>3218</v>
      </c>
      <c r="D39" s="21">
        <v>7676</v>
      </c>
      <c r="E39" s="21">
        <v>7859</v>
      </c>
      <c r="F39" s="21">
        <v>6465</v>
      </c>
      <c r="G39" s="21">
        <v>5537</v>
      </c>
      <c r="H39" s="21">
        <v>4038</v>
      </c>
      <c r="I39" s="21">
        <v>4431</v>
      </c>
      <c r="J39" s="21">
        <v>5264</v>
      </c>
      <c r="K39" s="21">
        <v>5326</v>
      </c>
      <c r="L39" s="21">
        <v>4317</v>
      </c>
      <c r="M39" s="21">
        <v>3368</v>
      </c>
      <c r="N39" s="21">
        <v>3903</v>
      </c>
      <c r="O39" s="21">
        <v>4929</v>
      </c>
      <c r="P39" s="21">
        <v>5021</v>
      </c>
      <c r="Q39" s="23">
        <f t="shared" si="6"/>
        <v>-0.2198285846652768</v>
      </c>
      <c r="R39" s="23">
        <f t="shared" si="4"/>
        <v>0.1588479809976247</v>
      </c>
      <c r="S39" s="23">
        <f t="shared" si="4"/>
        <v>0.26287471176018445</v>
      </c>
      <c r="T39" s="24">
        <f t="shared" si="4"/>
        <v>1.8665043619395416E-2</v>
      </c>
      <c r="U39" s="25">
        <f t="shared" si="7"/>
        <v>-949</v>
      </c>
      <c r="V39" s="25">
        <f t="shared" si="5"/>
        <v>535</v>
      </c>
      <c r="W39" s="25">
        <f t="shared" si="5"/>
        <v>1026</v>
      </c>
      <c r="X39" s="26">
        <f t="shared" si="5"/>
        <v>92</v>
      </c>
    </row>
    <row r="40" spans="1:24" x14ac:dyDescent="0.25">
      <c r="A40" s="37" t="s">
        <v>45</v>
      </c>
      <c r="B40" s="38" t="s">
        <v>17</v>
      </c>
      <c r="C40" s="21">
        <v>1180</v>
      </c>
      <c r="D40" s="21">
        <v>1813</v>
      </c>
      <c r="E40" s="21">
        <v>2288</v>
      </c>
      <c r="F40" s="21">
        <v>2672</v>
      </c>
      <c r="G40" s="21">
        <v>3243</v>
      </c>
      <c r="H40" s="21">
        <v>2965</v>
      </c>
      <c r="I40" s="21">
        <v>2967</v>
      </c>
      <c r="J40" s="21">
        <v>3433</v>
      </c>
      <c r="K40" s="21">
        <v>3118</v>
      </c>
      <c r="L40" s="21">
        <v>3734</v>
      </c>
      <c r="M40" s="21">
        <v>4689</v>
      </c>
      <c r="N40" s="21">
        <v>4749</v>
      </c>
      <c r="O40" s="21">
        <v>5549</v>
      </c>
      <c r="P40" s="21">
        <v>5363</v>
      </c>
      <c r="Q40" s="23">
        <f t="shared" si="6"/>
        <v>0.25575790037493307</v>
      </c>
      <c r="R40" s="23">
        <f t="shared" si="4"/>
        <v>1.2795905310300703E-2</v>
      </c>
      <c r="S40" s="23">
        <f t="shared" si="4"/>
        <v>0.1684565171615077</v>
      </c>
      <c r="T40" s="24">
        <f t="shared" si="4"/>
        <v>-3.3519553072625698E-2</v>
      </c>
      <c r="U40" s="25">
        <f t="shared" si="7"/>
        <v>955</v>
      </c>
      <c r="V40" s="25">
        <f t="shared" si="5"/>
        <v>60</v>
      </c>
      <c r="W40" s="25">
        <f t="shared" si="5"/>
        <v>800</v>
      </c>
      <c r="X40" s="26">
        <f t="shared" si="5"/>
        <v>-186</v>
      </c>
    </row>
    <row r="41" spans="1:24" x14ac:dyDescent="0.25">
      <c r="A41" s="37" t="s">
        <v>49</v>
      </c>
      <c r="B41" s="38" t="s">
        <v>19</v>
      </c>
      <c r="C41" s="21">
        <v>2911</v>
      </c>
      <c r="D41" s="21">
        <v>2995</v>
      </c>
      <c r="E41" s="21">
        <v>3490</v>
      </c>
      <c r="F41" s="21">
        <v>4948</v>
      </c>
      <c r="G41" s="21">
        <v>4812</v>
      </c>
      <c r="H41" s="21">
        <v>3596</v>
      </c>
      <c r="I41" s="21">
        <v>4149</v>
      </c>
      <c r="J41" s="21">
        <v>4380</v>
      </c>
      <c r="K41" s="21">
        <v>5167</v>
      </c>
      <c r="L41" s="21">
        <v>3357</v>
      </c>
      <c r="M41" s="21">
        <v>3740</v>
      </c>
      <c r="N41" s="21">
        <v>3741</v>
      </c>
      <c r="O41" s="21">
        <v>3489</v>
      </c>
      <c r="P41" s="21">
        <v>3449</v>
      </c>
      <c r="Q41" s="23">
        <f t="shared" si="6"/>
        <v>0.11408996127494787</v>
      </c>
      <c r="R41" s="23">
        <f t="shared" si="4"/>
        <v>2.6737967914438503E-4</v>
      </c>
      <c r="S41" s="23">
        <f t="shared" si="4"/>
        <v>-6.7361668003207698E-2</v>
      </c>
      <c r="T41" s="24">
        <f t="shared" si="4"/>
        <v>-1.1464603038119804E-2</v>
      </c>
      <c r="U41" s="25">
        <f t="shared" si="7"/>
        <v>383</v>
      </c>
      <c r="V41" s="25">
        <f t="shared" si="5"/>
        <v>1</v>
      </c>
      <c r="W41" s="25">
        <f t="shared" si="5"/>
        <v>-252</v>
      </c>
      <c r="X41" s="26">
        <f t="shared" si="5"/>
        <v>-40</v>
      </c>
    </row>
    <row r="42" spans="1:24" x14ac:dyDescent="0.25">
      <c r="A42" s="43" t="s">
        <v>50</v>
      </c>
      <c r="B42" s="43" t="s">
        <v>50</v>
      </c>
      <c r="C42" s="21">
        <v>1281</v>
      </c>
      <c r="D42" s="21">
        <v>875</v>
      </c>
      <c r="E42" s="21">
        <v>1202</v>
      </c>
      <c r="F42" s="21">
        <v>1633</v>
      </c>
      <c r="G42" s="21">
        <v>1370</v>
      </c>
      <c r="H42" s="21">
        <v>1622</v>
      </c>
      <c r="I42" s="21">
        <v>1420</v>
      </c>
      <c r="J42" s="21">
        <v>2009</v>
      </c>
      <c r="K42" s="21">
        <v>1210</v>
      </c>
      <c r="L42" s="21">
        <v>1987</v>
      </c>
      <c r="M42" s="21">
        <v>2262</v>
      </c>
      <c r="N42" s="21">
        <v>2410</v>
      </c>
      <c r="O42" s="21">
        <v>5832</v>
      </c>
      <c r="P42" s="21">
        <v>3730</v>
      </c>
      <c r="Q42" s="23">
        <f t="shared" si="6"/>
        <v>0.13839959738298943</v>
      </c>
      <c r="R42" s="23">
        <f t="shared" si="4"/>
        <v>6.5428824049513709E-2</v>
      </c>
      <c r="S42" s="23">
        <f t="shared" si="4"/>
        <v>1.4199170124481328</v>
      </c>
      <c r="T42" s="24">
        <f t="shared" si="4"/>
        <v>-0.3604252400548697</v>
      </c>
      <c r="U42" s="25">
        <f t="shared" si="7"/>
        <v>275</v>
      </c>
      <c r="V42" s="25">
        <f t="shared" si="5"/>
        <v>148</v>
      </c>
      <c r="W42" s="25">
        <f t="shared" si="5"/>
        <v>3422</v>
      </c>
      <c r="X42" s="26">
        <f t="shared" si="5"/>
        <v>-2102</v>
      </c>
    </row>
    <row r="43" spans="1:24" x14ac:dyDescent="0.25">
      <c r="A43" s="37" t="s">
        <v>52</v>
      </c>
      <c r="B43" s="38" t="s">
        <v>21</v>
      </c>
      <c r="C43" s="21">
        <v>674</v>
      </c>
      <c r="D43" s="21">
        <v>1043</v>
      </c>
      <c r="E43" s="21">
        <v>1046</v>
      </c>
      <c r="F43" s="21">
        <v>1374</v>
      </c>
      <c r="G43" s="21">
        <v>1097</v>
      </c>
      <c r="H43" s="21">
        <v>1293</v>
      </c>
      <c r="I43" s="21">
        <v>2216</v>
      </c>
      <c r="J43" s="21">
        <v>1600</v>
      </c>
      <c r="K43" s="21">
        <v>1598</v>
      </c>
      <c r="L43" s="21">
        <v>1941</v>
      </c>
      <c r="M43" s="21">
        <v>2036</v>
      </c>
      <c r="N43" s="21">
        <v>2423</v>
      </c>
      <c r="O43" s="21">
        <v>1850</v>
      </c>
      <c r="P43" s="21">
        <v>2216</v>
      </c>
      <c r="Q43" s="23">
        <f t="shared" si="6"/>
        <v>4.8943843379701188E-2</v>
      </c>
      <c r="R43" s="23">
        <f t="shared" si="4"/>
        <v>0.1900785854616896</v>
      </c>
      <c r="S43" s="23">
        <f t="shared" si="4"/>
        <v>-0.23648369789517126</v>
      </c>
      <c r="T43" s="24">
        <f t="shared" si="4"/>
        <v>0.19783783783783784</v>
      </c>
      <c r="U43" s="25">
        <f t="shared" si="7"/>
        <v>95</v>
      </c>
      <c r="V43" s="25">
        <f t="shared" si="5"/>
        <v>387</v>
      </c>
      <c r="W43" s="25">
        <f t="shared" si="5"/>
        <v>-573</v>
      </c>
      <c r="X43" s="26">
        <f t="shared" si="5"/>
        <v>366</v>
      </c>
    </row>
    <row r="44" spans="1:24" x14ac:dyDescent="0.25">
      <c r="A44" s="37" t="s">
        <v>51</v>
      </c>
      <c r="B44" s="38" t="s">
        <v>20</v>
      </c>
      <c r="C44" s="21">
        <v>1600</v>
      </c>
      <c r="D44" s="21">
        <v>683</v>
      </c>
      <c r="E44" s="21">
        <v>1141</v>
      </c>
      <c r="F44" s="21">
        <v>2161</v>
      </c>
      <c r="G44" s="21">
        <v>2465</v>
      </c>
      <c r="H44" s="21">
        <v>1237</v>
      </c>
      <c r="I44" s="21">
        <v>1342</v>
      </c>
      <c r="J44" s="21">
        <v>1563</v>
      </c>
      <c r="K44" s="21">
        <v>1599</v>
      </c>
      <c r="L44" s="21">
        <v>2349</v>
      </c>
      <c r="M44" s="21">
        <v>1722</v>
      </c>
      <c r="N44" s="21">
        <v>1649</v>
      </c>
      <c r="O44" s="21">
        <v>1382</v>
      </c>
      <c r="P44" s="21">
        <v>2191</v>
      </c>
      <c r="Q44" s="23">
        <f t="shared" si="6"/>
        <v>-0.2669220945083014</v>
      </c>
      <c r="R44" s="23">
        <f t="shared" si="4"/>
        <v>-4.2392566782810684E-2</v>
      </c>
      <c r="S44" s="23">
        <f t="shared" si="4"/>
        <v>-0.16191631291691935</v>
      </c>
      <c r="T44" s="24">
        <f t="shared" si="4"/>
        <v>0.58538350217076696</v>
      </c>
      <c r="U44" s="25">
        <f t="shared" si="7"/>
        <v>-627</v>
      </c>
      <c r="V44" s="25">
        <f t="shared" si="5"/>
        <v>-73</v>
      </c>
      <c r="W44" s="25">
        <f t="shared" si="5"/>
        <v>-267</v>
      </c>
      <c r="X44" s="26">
        <f t="shared" si="5"/>
        <v>809</v>
      </c>
    </row>
    <row r="45" spans="1:24" x14ac:dyDescent="0.25">
      <c r="A45" s="37" t="s">
        <v>53</v>
      </c>
      <c r="B45" s="38" t="s">
        <v>16</v>
      </c>
      <c r="C45" s="21">
        <v>997</v>
      </c>
      <c r="D45" s="21">
        <v>1824</v>
      </c>
      <c r="E45" s="21">
        <v>2019</v>
      </c>
      <c r="F45" s="21">
        <v>1912</v>
      </c>
      <c r="G45" s="21">
        <v>2028</v>
      </c>
      <c r="H45" s="21">
        <v>2236</v>
      </c>
      <c r="I45" s="21">
        <v>2672</v>
      </c>
      <c r="J45" s="21">
        <v>2592</v>
      </c>
      <c r="K45" s="21">
        <v>2390</v>
      </c>
      <c r="L45" s="21">
        <v>2325</v>
      </c>
      <c r="M45" s="21">
        <v>1976</v>
      </c>
      <c r="N45" s="21">
        <v>3000</v>
      </c>
      <c r="O45" s="21">
        <v>2875</v>
      </c>
      <c r="P45" s="21">
        <v>3259</v>
      </c>
      <c r="Q45" s="23">
        <f t="shared" si="6"/>
        <v>-0.15010752688172044</v>
      </c>
      <c r="R45" s="23">
        <f t="shared" si="4"/>
        <v>0.51821862348178138</v>
      </c>
      <c r="S45" s="23">
        <f t="shared" si="4"/>
        <v>-4.1666666666666664E-2</v>
      </c>
      <c r="T45" s="24">
        <f t="shared" si="4"/>
        <v>0.13356521739130434</v>
      </c>
      <c r="U45" s="25">
        <f t="shared" si="7"/>
        <v>-349</v>
      </c>
      <c r="V45" s="25">
        <f t="shared" si="5"/>
        <v>1024</v>
      </c>
      <c r="W45" s="25">
        <f t="shared" si="5"/>
        <v>-125</v>
      </c>
      <c r="X45" s="26">
        <f t="shared" si="5"/>
        <v>384</v>
      </c>
    </row>
    <row r="46" spans="1:24" x14ac:dyDescent="0.25">
      <c r="A46" s="45" t="s">
        <v>57</v>
      </c>
      <c r="B46" s="43" t="s">
        <v>57</v>
      </c>
      <c r="C46" s="21">
        <v>543</v>
      </c>
      <c r="D46" s="21">
        <v>751</v>
      </c>
      <c r="E46" s="21">
        <v>838</v>
      </c>
      <c r="F46" s="21">
        <v>836</v>
      </c>
      <c r="G46" s="21">
        <v>871</v>
      </c>
      <c r="H46" s="21">
        <v>978</v>
      </c>
      <c r="I46" s="21">
        <v>712</v>
      </c>
      <c r="J46" s="21">
        <v>1469</v>
      </c>
      <c r="K46" s="21">
        <v>1435</v>
      </c>
      <c r="L46" s="21">
        <v>1060</v>
      </c>
      <c r="M46" s="21">
        <v>847</v>
      </c>
      <c r="N46" s="21">
        <v>1542</v>
      </c>
      <c r="O46" s="21">
        <v>1322</v>
      </c>
      <c r="P46" s="21">
        <v>1432</v>
      </c>
      <c r="Q46" s="23">
        <f t="shared" si="6"/>
        <v>-0.20094339622641511</v>
      </c>
      <c r="R46" s="23">
        <f t="shared" si="4"/>
        <v>0.82054309327036601</v>
      </c>
      <c r="S46" s="23">
        <f t="shared" si="4"/>
        <v>-0.14267185473411154</v>
      </c>
      <c r="T46" s="24">
        <f t="shared" si="4"/>
        <v>8.3207261724659601E-2</v>
      </c>
      <c r="U46" s="25">
        <f t="shared" si="7"/>
        <v>-213</v>
      </c>
      <c r="V46" s="25">
        <f t="shared" si="5"/>
        <v>695</v>
      </c>
      <c r="W46" s="25">
        <f t="shared" si="5"/>
        <v>-220</v>
      </c>
      <c r="X46" s="26">
        <f t="shared" si="5"/>
        <v>110</v>
      </c>
    </row>
    <row r="47" spans="1:24" x14ac:dyDescent="0.25">
      <c r="A47" s="37" t="s">
        <v>58</v>
      </c>
      <c r="B47" s="43" t="s">
        <v>59</v>
      </c>
      <c r="C47" s="21">
        <v>153</v>
      </c>
      <c r="D47" s="21">
        <v>265</v>
      </c>
      <c r="E47" s="21">
        <v>404</v>
      </c>
      <c r="F47" s="21">
        <v>568</v>
      </c>
      <c r="G47" s="21">
        <v>581</v>
      </c>
      <c r="H47" s="21">
        <v>530</v>
      </c>
      <c r="I47" s="21">
        <v>538</v>
      </c>
      <c r="J47" s="21">
        <v>716</v>
      </c>
      <c r="K47" s="21">
        <v>987</v>
      </c>
      <c r="L47" s="21">
        <v>985</v>
      </c>
      <c r="M47" s="21">
        <v>858</v>
      </c>
      <c r="N47" s="21">
        <v>5398</v>
      </c>
      <c r="O47" s="21">
        <v>1488</v>
      </c>
      <c r="P47" s="21">
        <v>984</v>
      </c>
      <c r="Q47" s="23">
        <f t="shared" si="6"/>
        <v>-0.12893401015228426</v>
      </c>
      <c r="R47" s="23">
        <f t="shared" si="6"/>
        <v>5.2913752913752914</v>
      </c>
      <c r="S47" s="23">
        <f t="shared" si="6"/>
        <v>-0.72434234901815486</v>
      </c>
      <c r="T47" s="24">
        <f t="shared" si="6"/>
        <v>-0.33870967741935482</v>
      </c>
      <c r="U47" s="25">
        <f t="shared" si="7"/>
        <v>-127</v>
      </c>
      <c r="V47" s="25">
        <f t="shared" si="7"/>
        <v>4540</v>
      </c>
      <c r="W47" s="25">
        <f t="shared" si="7"/>
        <v>-3910</v>
      </c>
      <c r="X47" s="26">
        <f t="shared" si="7"/>
        <v>-504</v>
      </c>
    </row>
    <row r="48" spans="1:24" x14ac:dyDescent="0.25">
      <c r="A48" s="37" t="s">
        <v>56</v>
      </c>
      <c r="B48" s="38" t="s">
        <v>25</v>
      </c>
      <c r="C48" s="21">
        <v>1166</v>
      </c>
      <c r="D48" s="21">
        <v>1326</v>
      </c>
      <c r="E48" s="21">
        <v>1286</v>
      </c>
      <c r="F48" s="21">
        <v>1341</v>
      </c>
      <c r="G48" s="21">
        <v>1729</v>
      </c>
      <c r="H48" s="21">
        <v>1339</v>
      </c>
      <c r="I48" s="21">
        <v>1037</v>
      </c>
      <c r="J48" s="21">
        <v>881</v>
      </c>
      <c r="K48" s="21">
        <v>1396</v>
      </c>
      <c r="L48" s="21">
        <v>885</v>
      </c>
      <c r="M48" s="21">
        <v>918</v>
      </c>
      <c r="N48" s="21">
        <v>1191</v>
      </c>
      <c r="O48" s="21">
        <v>978</v>
      </c>
      <c r="P48" s="21">
        <v>1332</v>
      </c>
      <c r="Q48" s="23">
        <f t="shared" si="6"/>
        <v>3.7288135593220341E-2</v>
      </c>
      <c r="R48" s="23">
        <f t="shared" si="6"/>
        <v>0.29738562091503268</v>
      </c>
      <c r="S48" s="23">
        <f t="shared" si="6"/>
        <v>-0.17884130982367757</v>
      </c>
      <c r="T48" s="24">
        <f t="shared" si="6"/>
        <v>0.3619631901840491</v>
      </c>
      <c r="U48" s="25">
        <f t="shared" si="7"/>
        <v>33</v>
      </c>
      <c r="V48" s="25">
        <f t="shared" si="7"/>
        <v>273</v>
      </c>
      <c r="W48" s="25">
        <f t="shared" si="7"/>
        <v>-213</v>
      </c>
      <c r="X48" s="26">
        <f t="shared" si="7"/>
        <v>354</v>
      </c>
    </row>
    <row r="49" spans="1:24" x14ac:dyDescent="0.25">
      <c r="A49" s="37" t="s">
        <v>54</v>
      </c>
      <c r="B49" s="43" t="s">
        <v>55</v>
      </c>
      <c r="C49" s="21">
        <v>377</v>
      </c>
      <c r="D49" s="21">
        <v>350</v>
      </c>
      <c r="E49" s="21">
        <v>270</v>
      </c>
      <c r="F49" s="21">
        <v>175</v>
      </c>
      <c r="G49" s="21">
        <v>197</v>
      </c>
      <c r="H49" s="21">
        <v>201</v>
      </c>
      <c r="I49" s="21">
        <v>479</v>
      </c>
      <c r="J49" s="21">
        <v>679</v>
      </c>
      <c r="K49" s="21">
        <v>576</v>
      </c>
      <c r="L49" s="21">
        <v>321</v>
      </c>
      <c r="M49" s="21">
        <v>620</v>
      </c>
      <c r="N49" s="21">
        <v>658</v>
      </c>
      <c r="O49" s="21">
        <v>1243</v>
      </c>
      <c r="P49" s="21">
        <v>1259</v>
      </c>
      <c r="Q49" s="23">
        <f t="shared" si="6"/>
        <v>0.93146417445482865</v>
      </c>
      <c r="R49" s="23">
        <f t="shared" si="6"/>
        <v>6.1290322580645158E-2</v>
      </c>
      <c r="S49" s="23">
        <f t="shared" si="6"/>
        <v>0.88905775075987847</v>
      </c>
      <c r="T49" s="24">
        <f t="shared" si="6"/>
        <v>1.2872083668543845E-2</v>
      </c>
      <c r="U49" s="25">
        <f t="shared" si="7"/>
        <v>299</v>
      </c>
      <c r="V49" s="25">
        <f t="shared" si="7"/>
        <v>38</v>
      </c>
      <c r="W49" s="25">
        <f t="shared" si="7"/>
        <v>585</v>
      </c>
      <c r="X49" s="26">
        <f t="shared" si="7"/>
        <v>16</v>
      </c>
    </row>
    <row r="50" spans="1:24" x14ac:dyDescent="0.25">
      <c r="A50" s="38" t="s">
        <v>14</v>
      </c>
      <c r="B50" s="38" t="s">
        <v>14</v>
      </c>
      <c r="C50" s="21">
        <v>178</v>
      </c>
      <c r="D50" s="21">
        <v>306</v>
      </c>
      <c r="E50" s="21">
        <v>326</v>
      </c>
      <c r="F50" s="21">
        <v>362</v>
      </c>
      <c r="G50" s="21">
        <v>478</v>
      </c>
      <c r="H50" s="21">
        <v>416</v>
      </c>
      <c r="I50" s="21">
        <v>542</v>
      </c>
      <c r="J50" s="21">
        <v>741</v>
      </c>
      <c r="K50" s="21">
        <v>524</v>
      </c>
      <c r="L50" s="21">
        <v>562</v>
      </c>
      <c r="M50" s="21">
        <v>317</v>
      </c>
      <c r="N50" s="21">
        <v>665</v>
      </c>
      <c r="O50" s="21">
        <v>754</v>
      </c>
      <c r="P50" s="21">
        <v>795</v>
      </c>
      <c r="Q50" s="23">
        <f t="shared" si="6"/>
        <v>-0.43594306049822062</v>
      </c>
      <c r="R50" s="23">
        <f t="shared" si="6"/>
        <v>1.0977917981072556</v>
      </c>
      <c r="S50" s="23">
        <f t="shared" si="6"/>
        <v>0.13383458646616542</v>
      </c>
      <c r="T50" s="24">
        <f t="shared" si="6"/>
        <v>5.4376657824933686E-2</v>
      </c>
      <c r="U50" s="25">
        <f t="shared" si="7"/>
        <v>-245</v>
      </c>
      <c r="V50" s="25">
        <f t="shared" si="7"/>
        <v>348</v>
      </c>
      <c r="W50" s="25">
        <f t="shared" si="7"/>
        <v>89</v>
      </c>
      <c r="X50" s="26">
        <f t="shared" si="7"/>
        <v>41</v>
      </c>
    </row>
    <row r="51" spans="1:24" x14ac:dyDescent="0.25">
      <c r="A51" s="37" t="s">
        <v>60</v>
      </c>
      <c r="B51" s="43" t="s">
        <v>61</v>
      </c>
      <c r="C51" s="44" t="s">
        <v>27</v>
      </c>
      <c r="D51" s="21">
        <v>47</v>
      </c>
      <c r="E51" s="21">
        <v>230</v>
      </c>
      <c r="F51" s="21">
        <v>375</v>
      </c>
      <c r="G51" s="21">
        <v>242</v>
      </c>
      <c r="H51" s="21">
        <v>392</v>
      </c>
      <c r="I51" s="21">
        <v>311</v>
      </c>
      <c r="J51" s="21">
        <v>406</v>
      </c>
      <c r="K51" s="21">
        <v>341</v>
      </c>
      <c r="L51" s="21">
        <v>228</v>
      </c>
      <c r="M51" s="21">
        <v>384</v>
      </c>
      <c r="N51" s="21">
        <v>842</v>
      </c>
      <c r="O51" s="21">
        <v>551</v>
      </c>
      <c r="P51" s="21">
        <v>1358</v>
      </c>
      <c r="Q51" s="23">
        <f t="shared" si="6"/>
        <v>0.68421052631578949</v>
      </c>
      <c r="R51" s="23">
        <f t="shared" si="6"/>
        <v>1.1927083333333333</v>
      </c>
      <c r="S51" s="23">
        <f t="shared" si="6"/>
        <v>-0.34560570071258906</v>
      </c>
      <c r="T51" s="24">
        <f t="shared" si="6"/>
        <v>1.4646098003629764</v>
      </c>
      <c r="U51" s="25">
        <f t="shared" si="7"/>
        <v>156</v>
      </c>
      <c r="V51" s="25">
        <f t="shared" si="7"/>
        <v>458</v>
      </c>
      <c r="W51" s="25">
        <f t="shared" si="7"/>
        <v>-291</v>
      </c>
      <c r="X51" s="26">
        <f t="shared" si="7"/>
        <v>807</v>
      </c>
    </row>
    <row r="52" spans="1:24" x14ac:dyDescent="0.25">
      <c r="A52" s="37" t="s">
        <v>62</v>
      </c>
      <c r="B52" s="25" t="s">
        <v>63</v>
      </c>
      <c r="C52" s="25">
        <v>4946</v>
      </c>
      <c r="D52" s="25">
        <v>4574</v>
      </c>
      <c r="E52" s="25">
        <v>5626</v>
      </c>
      <c r="F52" s="25">
        <v>7228</v>
      </c>
      <c r="G52" s="25">
        <v>6980</v>
      </c>
      <c r="H52" s="25">
        <v>8017</v>
      </c>
      <c r="I52" s="25">
        <v>11078</v>
      </c>
      <c r="J52" s="25">
        <v>13684</v>
      </c>
      <c r="K52" s="25">
        <v>11351</v>
      </c>
      <c r="L52" s="25">
        <v>13776</v>
      </c>
      <c r="M52" s="25">
        <v>13480</v>
      </c>
      <c r="N52" s="25">
        <v>14851</v>
      </c>
      <c r="O52" s="25">
        <v>16265</v>
      </c>
      <c r="P52" s="25">
        <v>15622</v>
      </c>
      <c r="Q52" s="23">
        <f t="shared" si="6"/>
        <v>-2.148664343786295E-2</v>
      </c>
      <c r="R52" s="23">
        <f t="shared" si="6"/>
        <v>0.10170623145400594</v>
      </c>
      <c r="S52" s="23">
        <f t="shared" si="6"/>
        <v>9.5212443606491143E-2</v>
      </c>
      <c r="T52" s="24">
        <f t="shared" si="6"/>
        <v>-3.953273901014448E-2</v>
      </c>
      <c r="U52" s="25">
        <f t="shared" si="7"/>
        <v>-296</v>
      </c>
      <c r="V52" s="25">
        <f t="shared" si="7"/>
        <v>1371</v>
      </c>
      <c r="W52" s="25">
        <f t="shared" si="7"/>
        <v>1414</v>
      </c>
      <c r="X52" s="26">
        <f t="shared" si="7"/>
        <v>-643</v>
      </c>
    </row>
  </sheetData>
  <conditionalFormatting sqref="Q5:X6 Q8:X26 Q7:W7">
    <cfRule type="cellIs" dxfId="27" priority="14" operator="lessThan">
      <formula>0</formula>
    </cfRule>
  </conditionalFormatting>
  <conditionalFormatting sqref="X8:X26">
    <cfRule type="colorScale" priority="13">
      <colorScale>
        <cfvo type="min"/>
        <cfvo type="max"/>
        <color rgb="FFFFEF9C"/>
        <color rgb="FF63BE7B"/>
      </colorScale>
    </cfRule>
  </conditionalFormatting>
  <conditionalFormatting sqref="Q31:X32 Q34:X52 Q33:W33">
    <cfRule type="cellIs" dxfId="26" priority="12" operator="lessThan">
      <formula>0</formula>
    </cfRule>
  </conditionalFormatting>
  <conditionalFormatting sqref="X34:X52">
    <cfRule type="colorScale" priority="11">
      <colorScale>
        <cfvo type="min"/>
        <cfvo type="max"/>
        <color rgb="FFFFEF9C"/>
        <color rgb="FF63BE7B"/>
      </colorScale>
    </cfRule>
  </conditionalFormatting>
  <conditionalFormatting sqref="C32:P32">
    <cfRule type="colorScale" priority="10">
      <colorScale>
        <cfvo type="min"/>
        <cfvo type="max"/>
        <color rgb="FFFFEF9C"/>
        <color rgb="FF63BE7B"/>
      </colorScale>
    </cfRule>
  </conditionalFormatting>
  <conditionalFormatting sqref="C34:P34">
    <cfRule type="colorScale" priority="9">
      <colorScale>
        <cfvo type="min"/>
        <cfvo type="max"/>
        <color rgb="FFFFEF9C"/>
        <color rgb="FF63BE7B"/>
      </colorScale>
    </cfRule>
  </conditionalFormatting>
  <conditionalFormatting sqref="C35:P35">
    <cfRule type="colorScale" priority="8">
      <colorScale>
        <cfvo type="min"/>
        <cfvo type="max"/>
        <color rgb="FFFFEF9C"/>
        <color rgb="FF63BE7B"/>
      </colorScale>
    </cfRule>
  </conditionalFormatting>
  <conditionalFormatting sqref="C36:P36">
    <cfRule type="colorScale" priority="7">
      <colorScale>
        <cfvo type="min"/>
        <cfvo type="max"/>
        <color rgb="FFFFEF9C"/>
        <color rgb="FF63BE7B"/>
      </colorScale>
    </cfRule>
  </conditionalFormatting>
  <conditionalFormatting sqref="C6:P6">
    <cfRule type="colorScale" priority="6">
      <colorScale>
        <cfvo type="min"/>
        <cfvo type="max"/>
        <color rgb="FFFFEF9C"/>
        <color rgb="FF63BE7B"/>
      </colorScale>
    </cfRule>
  </conditionalFormatting>
  <conditionalFormatting sqref="C8:P8">
    <cfRule type="colorScale" priority="5">
      <colorScale>
        <cfvo type="min"/>
        <cfvo type="max"/>
        <color rgb="FFFFEF9C"/>
        <color rgb="FF63BE7B"/>
      </colorScale>
    </cfRule>
  </conditionalFormatting>
  <conditionalFormatting sqref="C9:P9">
    <cfRule type="colorScale" priority="4">
      <colorScale>
        <cfvo type="min"/>
        <cfvo type="max"/>
        <color rgb="FFFFEF9C"/>
        <color rgb="FF63BE7B"/>
      </colorScale>
    </cfRule>
  </conditionalFormatting>
  <conditionalFormatting sqref="C10:P10">
    <cfRule type="colorScale" priority="3">
      <colorScale>
        <cfvo type="min"/>
        <cfvo type="max"/>
        <color rgb="FFFFEF9C"/>
        <color rgb="FF63BE7B"/>
      </colorScale>
    </cfRule>
  </conditionalFormatting>
  <conditionalFormatting sqref="X34:X52 X32">
    <cfRule type="colorScale" priority="2">
      <colorScale>
        <cfvo type="min"/>
        <cfvo type="max"/>
        <color rgb="FFFFEF9C"/>
        <color rgb="FF63BE7B"/>
      </colorScale>
    </cfRule>
  </conditionalFormatting>
  <conditionalFormatting sqref="X8:X26 X6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topLeftCell="A25" workbookViewId="0">
      <pane xSplit="2" topLeftCell="F1" activePane="topRight" state="frozen"/>
      <selection pane="topRight" activeCell="A41" sqref="A41:XFD41"/>
    </sheetView>
  </sheetViews>
  <sheetFormatPr defaultColWidth="8.85546875" defaultRowHeight="15" x14ac:dyDescent="0.25"/>
  <cols>
    <col min="1" max="2" width="8.85546875" style="47"/>
    <col min="3" max="16" width="8.85546875" style="3"/>
    <col min="17" max="16384" width="8.85546875" style="47"/>
  </cols>
  <sheetData>
    <row r="1" spans="1:24" x14ac:dyDescent="0.25">
      <c r="A1" s="1" t="s">
        <v>28</v>
      </c>
    </row>
    <row r="2" spans="1:24" x14ac:dyDescent="0.25">
      <c r="A2" s="4" t="s">
        <v>29</v>
      </c>
    </row>
    <row r="3" spans="1:24" s="14" customFormat="1" x14ac:dyDescent="0.25">
      <c r="A3" s="5"/>
      <c r="B3" s="6"/>
      <c r="C3" s="46" t="s">
        <v>65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10" t="s">
        <v>31</v>
      </c>
      <c r="R3" s="11"/>
      <c r="S3" s="11"/>
      <c r="T3" s="12"/>
      <c r="U3" s="13" t="s">
        <v>31</v>
      </c>
      <c r="V3" s="11"/>
      <c r="W3" s="11"/>
      <c r="X3" s="12"/>
    </row>
    <row r="4" spans="1:24" x14ac:dyDescent="0.25">
      <c r="A4" s="15"/>
      <c r="B4" s="15"/>
      <c r="C4" s="16" t="s">
        <v>0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6" t="s">
        <v>13</v>
      </c>
      <c r="Q4" s="17" t="s">
        <v>32</v>
      </c>
      <c r="R4" s="17" t="s">
        <v>33</v>
      </c>
      <c r="S4" s="17" t="s">
        <v>34</v>
      </c>
      <c r="T4" s="18" t="s">
        <v>35</v>
      </c>
      <c r="U4" s="17" t="s">
        <v>32</v>
      </c>
      <c r="V4" s="17" t="s">
        <v>33</v>
      </c>
      <c r="W4" s="17" t="s">
        <v>34</v>
      </c>
      <c r="X4" s="18" t="s">
        <v>35</v>
      </c>
    </row>
    <row r="5" spans="1:24" ht="15.75" thickBot="1" x14ac:dyDescent="0.3">
      <c r="A5" s="19" t="s">
        <v>36</v>
      </c>
      <c r="B5" s="20" t="s">
        <v>37</v>
      </c>
      <c r="C5" s="21">
        <v>89465</v>
      </c>
      <c r="D5" s="21">
        <v>107975</v>
      </c>
      <c r="E5" s="21">
        <v>117637</v>
      </c>
      <c r="F5" s="21">
        <v>131840</v>
      </c>
      <c r="G5" s="21">
        <v>142720</v>
      </c>
      <c r="H5" s="21">
        <v>121442</v>
      </c>
      <c r="I5" s="21">
        <v>124563</v>
      </c>
      <c r="J5" s="21">
        <v>143131</v>
      </c>
      <c r="K5" s="21">
        <v>152154</v>
      </c>
      <c r="L5" s="21">
        <v>160995</v>
      </c>
      <c r="M5" s="21">
        <v>178209</v>
      </c>
      <c r="N5" s="21">
        <v>176512</v>
      </c>
      <c r="O5" s="21">
        <v>183305</v>
      </c>
      <c r="P5" s="22">
        <v>206710</v>
      </c>
      <c r="Q5" s="23">
        <f>(M5-L5)/L5</f>
        <v>0.10692257523525575</v>
      </c>
      <c r="R5" s="23">
        <f t="shared" ref="R5:T20" si="0">(N5-M5)/M5</f>
        <v>-9.5225269206381264E-3</v>
      </c>
      <c r="S5" s="23">
        <f t="shared" si="0"/>
        <v>3.8484635605511242E-2</v>
      </c>
      <c r="T5" s="24">
        <f t="shared" si="0"/>
        <v>0.12768336924797469</v>
      </c>
      <c r="U5" s="25">
        <f>M5-L5</f>
        <v>17214</v>
      </c>
      <c r="V5" s="25">
        <f t="shared" ref="V5:X20" si="1">N5-M5</f>
        <v>-1697</v>
      </c>
      <c r="W5" s="25">
        <f t="shared" si="1"/>
        <v>6793</v>
      </c>
      <c r="X5" s="26">
        <f t="shared" si="1"/>
        <v>23405</v>
      </c>
    </row>
    <row r="6" spans="1:24" ht="15.75" thickBot="1" x14ac:dyDescent="0.3">
      <c r="A6" s="19" t="s">
        <v>38</v>
      </c>
      <c r="B6" s="16" t="s">
        <v>15</v>
      </c>
      <c r="C6" s="21">
        <v>36573</v>
      </c>
      <c r="D6" s="21">
        <v>41887</v>
      </c>
      <c r="E6" s="21">
        <v>55423</v>
      </c>
      <c r="F6" s="21">
        <v>67259</v>
      </c>
      <c r="G6" s="21">
        <v>71051</v>
      </c>
      <c r="H6" s="21">
        <v>57967</v>
      </c>
      <c r="I6" s="21">
        <v>55089</v>
      </c>
      <c r="J6" s="21">
        <v>62730</v>
      </c>
      <c r="K6" s="21">
        <v>66938</v>
      </c>
      <c r="L6" s="21">
        <v>69572</v>
      </c>
      <c r="M6" s="21">
        <v>76676</v>
      </c>
      <c r="N6" s="21">
        <v>83996</v>
      </c>
      <c r="O6" s="27">
        <v>87375</v>
      </c>
      <c r="P6" s="28">
        <v>93840</v>
      </c>
      <c r="Q6" s="29">
        <f t="shared" ref="Q6:T26" si="2">(M6-L6)/L6</f>
        <v>0.10211004427068361</v>
      </c>
      <c r="R6" s="23">
        <f t="shared" si="0"/>
        <v>9.546663884396682E-2</v>
      </c>
      <c r="S6" s="23">
        <f t="shared" si="0"/>
        <v>4.0228106100290491E-2</v>
      </c>
      <c r="T6" s="24">
        <f t="shared" si="0"/>
        <v>7.3991416309012875E-2</v>
      </c>
      <c r="U6" s="25">
        <f t="shared" ref="U6:X26" si="3">M6-L6</f>
        <v>7104</v>
      </c>
      <c r="V6" s="25">
        <f t="shared" si="1"/>
        <v>7320</v>
      </c>
      <c r="W6" s="25">
        <f t="shared" si="1"/>
        <v>3379</v>
      </c>
      <c r="X6" s="26">
        <f t="shared" si="1"/>
        <v>6465</v>
      </c>
    </row>
    <row r="7" spans="1:24" s="14" customFormat="1" ht="15.75" thickBot="1" x14ac:dyDescent="0.3">
      <c r="A7" s="30" t="s">
        <v>39</v>
      </c>
      <c r="B7" s="31" t="s">
        <v>40</v>
      </c>
      <c r="C7" s="32">
        <v>52892</v>
      </c>
      <c r="D7" s="32">
        <v>66088</v>
      </c>
      <c r="E7" s="32">
        <v>62214</v>
      </c>
      <c r="F7" s="32">
        <v>64581</v>
      </c>
      <c r="G7" s="32">
        <v>71669</v>
      </c>
      <c r="H7" s="32">
        <v>63475</v>
      </c>
      <c r="I7" s="32">
        <v>69474</v>
      </c>
      <c r="J7" s="32">
        <v>80401</v>
      </c>
      <c r="K7" s="32">
        <v>85216</v>
      </c>
      <c r="L7" s="32">
        <v>91423</v>
      </c>
      <c r="M7" s="32">
        <v>101533</v>
      </c>
      <c r="N7" s="32">
        <v>92516</v>
      </c>
      <c r="O7" s="32">
        <v>95930</v>
      </c>
      <c r="P7" s="48">
        <v>112870</v>
      </c>
      <c r="Q7" s="35">
        <f t="shared" si="2"/>
        <v>0.11058486376513568</v>
      </c>
      <c r="R7" s="35">
        <f t="shared" si="0"/>
        <v>-8.8808564703101459E-2</v>
      </c>
      <c r="S7" s="35">
        <f t="shared" si="0"/>
        <v>3.6901725107008516E-2</v>
      </c>
      <c r="T7" s="24">
        <f t="shared" si="0"/>
        <v>0.17658709475659334</v>
      </c>
      <c r="U7" s="36">
        <f t="shared" si="3"/>
        <v>10110</v>
      </c>
      <c r="V7" s="36">
        <f t="shared" si="1"/>
        <v>-9017</v>
      </c>
      <c r="W7" s="36">
        <f t="shared" si="1"/>
        <v>3414</v>
      </c>
      <c r="X7" s="26">
        <f t="shared" si="1"/>
        <v>16940</v>
      </c>
    </row>
    <row r="8" spans="1:24" x14ac:dyDescent="0.25">
      <c r="A8" s="37" t="s">
        <v>41</v>
      </c>
      <c r="B8" s="38" t="s">
        <v>24</v>
      </c>
      <c r="C8" s="21">
        <v>36315</v>
      </c>
      <c r="D8" s="21">
        <v>41171</v>
      </c>
      <c r="E8" s="21">
        <v>35974</v>
      </c>
      <c r="F8" s="21">
        <v>35134</v>
      </c>
      <c r="G8" s="21">
        <v>40607</v>
      </c>
      <c r="H8" s="21">
        <v>36588</v>
      </c>
      <c r="I8" s="21">
        <v>37689</v>
      </c>
      <c r="J8" s="21">
        <v>41691</v>
      </c>
      <c r="K8" s="21">
        <v>39410</v>
      </c>
      <c r="L8" s="21">
        <v>47272</v>
      </c>
      <c r="M8" s="21">
        <v>53307</v>
      </c>
      <c r="N8" s="21">
        <v>48250</v>
      </c>
      <c r="O8" s="27">
        <v>49930</v>
      </c>
      <c r="P8" s="49">
        <v>54155</v>
      </c>
      <c r="Q8" s="29">
        <f t="shared" si="2"/>
        <v>0.12766542562193264</v>
      </c>
      <c r="R8" s="23">
        <f t="shared" si="0"/>
        <v>-9.4865589885005722E-2</v>
      </c>
      <c r="S8" s="23">
        <f t="shared" si="0"/>
        <v>3.4818652849740936E-2</v>
      </c>
      <c r="T8" s="40">
        <f t="shared" si="0"/>
        <v>8.461846585219307E-2</v>
      </c>
      <c r="U8" s="25">
        <f t="shared" si="3"/>
        <v>6035</v>
      </c>
      <c r="V8" s="25">
        <f t="shared" si="1"/>
        <v>-5057</v>
      </c>
      <c r="W8" s="25">
        <f t="shared" si="1"/>
        <v>1680</v>
      </c>
      <c r="X8" s="26">
        <f t="shared" si="1"/>
        <v>4225</v>
      </c>
    </row>
    <row r="9" spans="1:24" x14ac:dyDescent="0.25">
      <c r="A9" s="37" t="s">
        <v>42</v>
      </c>
      <c r="B9" s="38" t="s">
        <v>26</v>
      </c>
      <c r="C9" s="21">
        <v>1860</v>
      </c>
      <c r="D9" s="21">
        <v>2842</v>
      </c>
      <c r="E9" s="21">
        <v>3268</v>
      </c>
      <c r="F9" s="21">
        <v>3974</v>
      </c>
      <c r="G9" s="21">
        <v>4781</v>
      </c>
      <c r="H9" s="21">
        <v>4611</v>
      </c>
      <c r="I9" s="21">
        <v>8456</v>
      </c>
      <c r="J9" s="21">
        <v>9116</v>
      </c>
      <c r="K9" s="21">
        <v>12661</v>
      </c>
      <c r="L9" s="21">
        <v>16036</v>
      </c>
      <c r="M9" s="21">
        <v>16764</v>
      </c>
      <c r="N9" s="21">
        <v>9711</v>
      </c>
      <c r="O9" s="27">
        <v>9578</v>
      </c>
      <c r="P9" s="50">
        <v>17300</v>
      </c>
      <c r="Q9" s="29">
        <f t="shared" si="2"/>
        <v>4.5397854826640063E-2</v>
      </c>
      <c r="R9" s="23">
        <f t="shared" si="0"/>
        <v>-0.420722977809592</v>
      </c>
      <c r="S9" s="42">
        <f t="shared" si="0"/>
        <v>-1.3695808876531768E-2</v>
      </c>
      <c r="T9" s="24">
        <f t="shared" si="0"/>
        <v>0.8062225934433076</v>
      </c>
      <c r="U9" s="25">
        <f t="shared" si="3"/>
        <v>728</v>
      </c>
      <c r="V9" s="25">
        <f t="shared" si="1"/>
        <v>-7053</v>
      </c>
      <c r="W9" s="25">
        <f t="shared" si="1"/>
        <v>-133</v>
      </c>
      <c r="X9" s="26">
        <f t="shared" si="1"/>
        <v>7722</v>
      </c>
    </row>
    <row r="10" spans="1:24" ht="15.75" thickBot="1" x14ac:dyDescent="0.3">
      <c r="A10" s="37" t="s">
        <v>43</v>
      </c>
      <c r="B10" s="38" t="s">
        <v>18</v>
      </c>
      <c r="C10" s="21">
        <v>1786</v>
      </c>
      <c r="D10" s="21">
        <v>2375</v>
      </c>
      <c r="E10" s="21">
        <v>2875</v>
      </c>
      <c r="F10" s="21">
        <v>3347</v>
      </c>
      <c r="G10" s="21">
        <v>4206</v>
      </c>
      <c r="H10" s="21">
        <v>4075</v>
      </c>
      <c r="I10" s="21">
        <v>4122</v>
      </c>
      <c r="J10" s="21">
        <v>4387</v>
      </c>
      <c r="K10" s="21">
        <v>6120</v>
      </c>
      <c r="L10" s="21">
        <v>5399</v>
      </c>
      <c r="M10" s="21">
        <v>6285</v>
      </c>
      <c r="N10" s="21">
        <v>7932</v>
      </c>
      <c r="O10" s="27">
        <v>9279</v>
      </c>
      <c r="P10" s="51">
        <v>10372</v>
      </c>
      <c r="Q10" s="29">
        <f t="shared" si="2"/>
        <v>0.16410446378959068</v>
      </c>
      <c r="R10" s="23">
        <f t="shared" si="0"/>
        <v>0.26205250596658713</v>
      </c>
      <c r="S10" s="23">
        <f t="shared" si="0"/>
        <v>0.16981845688350983</v>
      </c>
      <c r="T10" s="24">
        <f t="shared" si="0"/>
        <v>0.11779286561051837</v>
      </c>
      <c r="U10" s="25">
        <f t="shared" si="3"/>
        <v>886</v>
      </c>
      <c r="V10" s="25">
        <f t="shared" si="1"/>
        <v>1647</v>
      </c>
      <c r="W10" s="25">
        <f t="shared" si="1"/>
        <v>1347</v>
      </c>
      <c r="X10" s="26">
        <f t="shared" si="1"/>
        <v>1093</v>
      </c>
    </row>
    <row r="11" spans="1:24" x14ac:dyDescent="0.25">
      <c r="A11" s="37" t="s">
        <v>44</v>
      </c>
      <c r="B11" s="38" t="s">
        <v>22</v>
      </c>
      <c r="C11" s="21">
        <v>3249</v>
      </c>
      <c r="D11" s="21">
        <v>4865</v>
      </c>
      <c r="E11" s="21">
        <v>5012</v>
      </c>
      <c r="F11" s="21">
        <v>4791</v>
      </c>
      <c r="G11" s="21">
        <v>3647</v>
      </c>
      <c r="H11" s="21">
        <v>3746</v>
      </c>
      <c r="I11" s="21">
        <v>3762</v>
      </c>
      <c r="J11" s="21">
        <v>3944</v>
      </c>
      <c r="K11" s="21">
        <v>4057</v>
      </c>
      <c r="L11" s="21">
        <v>3679</v>
      </c>
      <c r="M11" s="21">
        <v>3751</v>
      </c>
      <c r="N11" s="21">
        <v>3219</v>
      </c>
      <c r="O11" s="21">
        <v>3290</v>
      </c>
      <c r="P11" s="41">
        <v>3751</v>
      </c>
      <c r="Q11" s="23">
        <f t="shared" si="2"/>
        <v>1.9570535471595544E-2</v>
      </c>
      <c r="R11" s="23">
        <f t="shared" si="0"/>
        <v>-0.14182884564116235</v>
      </c>
      <c r="S11" s="23">
        <f t="shared" si="0"/>
        <v>2.205653929791861E-2</v>
      </c>
      <c r="T11" s="24">
        <f t="shared" si="0"/>
        <v>0.14012158054711246</v>
      </c>
      <c r="U11" s="25">
        <f t="shared" si="3"/>
        <v>72</v>
      </c>
      <c r="V11" s="25">
        <f t="shared" si="1"/>
        <v>-532</v>
      </c>
      <c r="W11" s="25">
        <f t="shared" si="1"/>
        <v>71</v>
      </c>
      <c r="X11" s="26">
        <f t="shared" si="1"/>
        <v>461</v>
      </c>
    </row>
    <row r="12" spans="1:24" x14ac:dyDescent="0.25">
      <c r="A12" s="37" t="s">
        <v>45</v>
      </c>
      <c r="B12" s="38" t="s">
        <v>17</v>
      </c>
      <c r="C12" s="21">
        <v>1156</v>
      </c>
      <c r="D12" s="21">
        <v>1240</v>
      </c>
      <c r="E12" s="21">
        <v>1273</v>
      </c>
      <c r="F12" s="21">
        <v>1684</v>
      </c>
      <c r="G12" s="21">
        <v>1961</v>
      </c>
      <c r="H12" s="21">
        <v>1728</v>
      </c>
      <c r="I12" s="21">
        <v>1639</v>
      </c>
      <c r="J12" s="21">
        <v>1866</v>
      </c>
      <c r="K12" s="21">
        <v>2044</v>
      </c>
      <c r="L12" s="21">
        <v>2193</v>
      </c>
      <c r="M12" s="21">
        <v>2691</v>
      </c>
      <c r="N12" s="21">
        <v>2793</v>
      </c>
      <c r="O12" s="21">
        <v>2650</v>
      </c>
      <c r="P12" s="21">
        <v>3403</v>
      </c>
      <c r="Q12" s="23">
        <f t="shared" si="2"/>
        <v>0.22708618331053351</v>
      </c>
      <c r="R12" s="23">
        <f t="shared" si="0"/>
        <v>3.79041248606466E-2</v>
      </c>
      <c r="S12" s="23">
        <f t="shared" si="0"/>
        <v>-5.1199427139276762E-2</v>
      </c>
      <c r="T12" s="24">
        <f t="shared" si="0"/>
        <v>0.28415094339622643</v>
      </c>
      <c r="U12" s="25">
        <f t="shared" si="3"/>
        <v>498</v>
      </c>
      <c r="V12" s="25">
        <f t="shared" si="1"/>
        <v>102</v>
      </c>
      <c r="W12" s="25">
        <f t="shared" si="1"/>
        <v>-143</v>
      </c>
      <c r="X12" s="26">
        <f t="shared" si="1"/>
        <v>753</v>
      </c>
    </row>
    <row r="13" spans="1:24" x14ac:dyDescent="0.25">
      <c r="A13" s="37" t="s">
        <v>46</v>
      </c>
      <c r="B13" s="38" t="s">
        <v>23</v>
      </c>
      <c r="C13" s="21">
        <v>1586</v>
      </c>
      <c r="D13" s="21">
        <v>2283</v>
      </c>
      <c r="E13" s="21">
        <v>1752</v>
      </c>
      <c r="F13" s="21">
        <v>1762</v>
      </c>
      <c r="G13" s="21">
        <v>1899</v>
      </c>
      <c r="H13" s="21">
        <v>1317</v>
      </c>
      <c r="I13" s="21">
        <v>1534</v>
      </c>
      <c r="J13" s="21">
        <v>1946</v>
      </c>
      <c r="K13" s="21">
        <v>2124</v>
      </c>
      <c r="L13" s="21">
        <v>2114</v>
      </c>
      <c r="M13" s="21">
        <v>2074</v>
      </c>
      <c r="N13" s="21">
        <v>2263</v>
      </c>
      <c r="O13" s="21">
        <v>2494</v>
      </c>
      <c r="P13" s="21">
        <v>3025</v>
      </c>
      <c r="Q13" s="23">
        <f t="shared" si="2"/>
        <v>-1.8921475875118259E-2</v>
      </c>
      <c r="R13" s="23">
        <f t="shared" si="0"/>
        <v>9.1128254580520734E-2</v>
      </c>
      <c r="S13" s="23">
        <f t="shared" si="0"/>
        <v>0.10207688908528502</v>
      </c>
      <c r="T13" s="24">
        <f t="shared" si="0"/>
        <v>0.21291098636728148</v>
      </c>
      <c r="U13" s="25">
        <f t="shared" si="3"/>
        <v>-40</v>
      </c>
      <c r="V13" s="25">
        <f t="shared" si="1"/>
        <v>189</v>
      </c>
      <c r="W13" s="25">
        <f t="shared" si="1"/>
        <v>231</v>
      </c>
      <c r="X13" s="26">
        <f t="shared" si="1"/>
        <v>531</v>
      </c>
    </row>
    <row r="14" spans="1:24" x14ac:dyDescent="0.25">
      <c r="A14" s="37" t="s">
        <v>47</v>
      </c>
      <c r="B14" s="43" t="s">
        <v>48</v>
      </c>
      <c r="C14" s="21">
        <v>1177</v>
      </c>
      <c r="D14" s="21">
        <v>3753</v>
      </c>
      <c r="E14" s="21">
        <v>4053</v>
      </c>
      <c r="F14" s="21">
        <v>3443</v>
      </c>
      <c r="G14" s="21">
        <v>3426</v>
      </c>
      <c r="H14" s="21">
        <v>2234</v>
      </c>
      <c r="I14" s="21">
        <v>2359</v>
      </c>
      <c r="J14" s="21">
        <v>3502</v>
      </c>
      <c r="K14" s="21">
        <v>3896</v>
      </c>
      <c r="L14" s="21">
        <v>2444</v>
      </c>
      <c r="M14" s="21">
        <v>2113</v>
      </c>
      <c r="N14" s="21">
        <v>2415</v>
      </c>
      <c r="O14" s="21">
        <v>2581</v>
      </c>
      <c r="P14" s="21">
        <v>2900</v>
      </c>
      <c r="Q14" s="23">
        <f t="shared" si="2"/>
        <v>-0.13543371522094927</v>
      </c>
      <c r="R14" s="23">
        <f t="shared" si="0"/>
        <v>0.1429247515380975</v>
      </c>
      <c r="S14" s="23">
        <f t="shared" si="0"/>
        <v>6.8737060041407866E-2</v>
      </c>
      <c r="T14" s="24">
        <f t="shared" si="0"/>
        <v>0.12359550561797752</v>
      </c>
      <c r="U14" s="25">
        <f t="shared" si="3"/>
        <v>-331</v>
      </c>
      <c r="V14" s="25">
        <f t="shared" si="1"/>
        <v>302</v>
      </c>
      <c r="W14" s="25">
        <f t="shared" si="1"/>
        <v>166</v>
      </c>
      <c r="X14" s="26">
        <f t="shared" si="1"/>
        <v>319</v>
      </c>
    </row>
    <row r="15" spans="1:24" x14ac:dyDescent="0.25">
      <c r="A15" s="37" t="s">
        <v>49</v>
      </c>
      <c r="B15" s="38" t="s">
        <v>19</v>
      </c>
      <c r="C15" s="21">
        <v>1214</v>
      </c>
      <c r="D15" s="21">
        <v>1673</v>
      </c>
      <c r="E15" s="21">
        <v>1734</v>
      </c>
      <c r="F15" s="21">
        <v>2836</v>
      </c>
      <c r="G15" s="21">
        <v>2873</v>
      </c>
      <c r="H15" s="21">
        <v>2178</v>
      </c>
      <c r="I15" s="21">
        <v>1935</v>
      </c>
      <c r="J15" s="21">
        <v>2264</v>
      </c>
      <c r="K15" s="21">
        <v>2655</v>
      </c>
      <c r="L15" s="21">
        <v>2081</v>
      </c>
      <c r="M15" s="21">
        <v>1770</v>
      </c>
      <c r="N15" s="21">
        <v>2063</v>
      </c>
      <c r="O15" s="21">
        <v>1819</v>
      </c>
      <c r="P15" s="21">
        <v>1906</v>
      </c>
      <c r="Q15" s="23">
        <f t="shared" si="2"/>
        <v>-0.14944738106679481</v>
      </c>
      <c r="R15" s="23">
        <f t="shared" si="0"/>
        <v>0.1655367231638418</v>
      </c>
      <c r="S15" s="23">
        <f t="shared" si="0"/>
        <v>-0.11827435773145904</v>
      </c>
      <c r="T15" s="24">
        <f t="shared" si="0"/>
        <v>4.782847718526663E-2</v>
      </c>
      <c r="U15" s="25">
        <f t="shared" si="3"/>
        <v>-311</v>
      </c>
      <c r="V15" s="25">
        <f t="shared" si="1"/>
        <v>293</v>
      </c>
      <c r="W15" s="25">
        <f t="shared" si="1"/>
        <v>-244</v>
      </c>
      <c r="X15" s="26">
        <f t="shared" si="1"/>
        <v>87</v>
      </c>
    </row>
    <row r="16" spans="1:24" x14ac:dyDescent="0.25">
      <c r="A16" s="43" t="s">
        <v>50</v>
      </c>
      <c r="B16" s="43" t="s">
        <v>50</v>
      </c>
      <c r="C16" s="21">
        <v>503</v>
      </c>
      <c r="D16" s="21">
        <v>553</v>
      </c>
      <c r="E16" s="21">
        <v>539</v>
      </c>
      <c r="F16" s="21">
        <v>491</v>
      </c>
      <c r="G16" s="21">
        <v>710</v>
      </c>
      <c r="H16" s="21">
        <v>605</v>
      </c>
      <c r="I16" s="21">
        <v>560</v>
      </c>
      <c r="J16" s="21">
        <v>882</v>
      </c>
      <c r="K16" s="21">
        <v>843</v>
      </c>
      <c r="L16" s="21">
        <v>761</v>
      </c>
      <c r="M16" s="21">
        <v>1012</v>
      </c>
      <c r="N16" s="21">
        <v>1087</v>
      </c>
      <c r="O16" s="21">
        <v>1394</v>
      </c>
      <c r="P16" s="21">
        <v>1509</v>
      </c>
      <c r="Q16" s="23">
        <f t="shared" si="2"/>
        <v>0.32982917214191854</v>
      </c>
      <c r="R16" s="23">
        <f t="shared" si="0"/>
        <v>7.4110671936758896E-2</v>
      </c>
      <c r="S16" s="23">
        <f t="shared" si="0"/>
        <v>0.28242870285188593</v>
      </c>
      <c r="T16" s="24">
        <f t="shared" si="0"/>
        <v>8.2496413199426105E-2</v>
      </c>
      <c r="U16" s="25">
        <f t="shared" si="3"/>
        <v>251</v>
      </c>
      <c r="V16" s="25">
        <f t="shared" si="1"/>
        <v>75</v>
      </c>
      <c r="W16" s="25">
        <f t="shared" si="1"/>
        <v>307</v>
      </c>
      <c r="X16" s="26">
        <f t="shared" si="1"/>
        <v>115</v>
      </c>
    </row>
    <row r="17" spans="1:24" x14ac:dyDescent="0.25">
      <c r="A17" s="37" t="s">
        <v>51</v>
      </c>
      <c r="B17" s="38" t="s">
        <v>20</v>
      </c>
      <c r="C17" s="21">
        <v>314</v>
      </c>
      <c r="D17" s="21">
        <v>437</v>
      </c>
      <c r="E17" s="21">
        <v>536</v>
      </c>
      <c r="F17" s="21">
        <v>627</v>
      </c>
      <c r="G17" s="21">
        <v>680</v>
      </c>
      <c r="H17" s="21">
        <v>552</v>
      </c>
      <c r="I17" s="21">
        <v>598</v>
      </c>
      <c r="J17" s="21">
        <v>685</v>
      </c>
      <c r="K17" s="21">
        <v>995</v>
      </c>
      <c r="L17" s="21">
        <v>744</v>
      </c>
      <c r="M17" s="21">
        <v>944</v>
      </c>
      <c r="N17" s="21">
        <v>1008</v>
      </c>
      <c r="O17" s="21">
        <v>994</v>
      </c>
      <c r="P17" s="21">
        <v>1252</v>
      </c>
      <c r="Q17" s="23">
        <f t="shared" si="2"/>
        <v>0.26881720430107525</v>
      </c>
      <c r="R17" s="23">
        <f t="shared" si="0"/>
        <v>6.7796610169491525E-2</v>
      </c>
      <c r="S17" s="23">
        <f t="shared" si="0"/>
        <v>-1.3888888888888888E-2</v>
      </c>
      <c r="T17" s="24">
        <f t="shared" si="0"/>
        <v>0.2595573440643863</v>
      </c>
      <c r="U17" s="25">
        <f t="shared" si="3"/>
        <v>200</v>
      </c>
      <c r="V17" s="25">
        <f t="shared" si="1"/>
        <v>64</v>
      </c>
      <c r="W17" s="25">
        <f t="shared" si="1"/>
        <v>-14</v>
      </c>
      <c r="X17" s="26">
        <f t="shared" si="1"/>
        <v>258</v>
      </c>
    </row>
    <row r="18" spans="1:24" x14ac:dyDescent="0.25">
      <c r="A18" s="37" t="s">
        <v>52</v>
      </c>
      <c r="B18" s="38" t="s">
        <v>21</v>
      </c>
      <c r="C18" s="21">
        <v>449</v>
      </c>
      <c r="D18" s="21">
        <v>497</v>
      </c>
      <c r="E18" s="21">
        <v>478</v>
      </c>
      <c r="F18" s="21">
        <v>550</v>
      </c>
      <c r="G18" s="21">
        <v>758</v>
      </c>
      <c r="H18" s="21">
        <v>549</v>
      </c>
      <c r="I18" s="21">
        <v>671</v>
      </c>
      <c r="J18" s="21">
        <v>701</v>
      </c>
      <c r="K18" s="21">
        <v>816</v>
      </c>
      <c r="L18" s="21">
        <v>990</v>
      </c>
      <c r="M18" s="21">
        <v>708</v>
      </c>
      <c r="N18" s="21">
        <v>826</v>
      </c>
      <c r="O18" s="21">
        <v>892</v>
      </c>
      <c r="P18" s="21">
        <v>1088</v>
      </c>
      <c r="Q18" s="23">
        <f t="shared" si="2"/>
        <v>-0.28484848484848485</v>
      </c>
      <c r="R18" s="23">
        <f t="shared" si="0"/>
        <v>0.16666666666666666</v>
      </c>
      <c r="S18" s="23">
        <f t="shared" si="0"/>
        <v>7.990314769975787E-2</v>
      </c>
      <c r="T18" s="24">
        <f t="shared" si="0"/>
        <v>0.21973094170403587</v>
      </c>
      <c r="U18" s="25">
        <f t="shared" si="3"/>
        <v>-282</v>
      </c>
      <c r="V18" s="25">
        <f t="shared" si="1"/>
        <v>118</v>
      </c>
      <c r="W18" s="25">
        <f t="shared" si="1"/>
        <v>66</v>
      </c>
      <c r="X18" s="26">
        <f t="shared" si="1"/>
        <v>196</v>
      </c>
    </row>
    <row r="19" spans="1:24" x14ac:dyDescent="0.25">
      <c r="A19" s="37" t="s">
        <v>53</v>
      </c>
      <c r="B19" s="38" t="s">
        <v>16</v>
      </c>
      <c r="C19" s="21">
        <v>383</v>
      </c>
      <c r="D19" s="21">
        <v>486</v>
      </c>
      <c r="E19" s="21">
        <v>581</v>
      </c>
      <c r="F19" s="21">
        <v>722</v>
      </c>
      <c r="G19" s="21">
        <v>736</v>
      </c>
      <c r="H19" s="21">
        <v>597</v>
      </c>
      <c r="I19" s="21">
        <v>587</v>
      </c>
      <c r="J19" s="21">
        <v>984</v>
      </c>
      <c r="K19" s="21">
        <v>831</v>
      </c>
      <c r="L19" s="21">
        <v>738</v>
      </c>
      <c r="M19" s="21">
        <v>710</v>
      </c>
      <c r="N19" s="21">
        <v>847</v>
      </c>
      <c r="O19" s="21">
        <v>1026</v>
      </c>
      <c r="P19" s="21">
        <v>956</v>
      </c>
      <c r="Q19" s="23">
        <f t="shared" si="2"/>
        <v>-3.7940379403794036E-2</v>
      </c>
      <c r="R19" s="23">
        <f t="shared" si="0"/>
        <v>0.19295774647887323</v>
      </c>
      <c r="S19" s="23">
        <f t="shared" si="0"/>
        <v>0.21133412042502953</v>
      </c>
      <c r="T19" s="24">
        <f t="shared" si="0"/>
        <v>-6.8226120857699801E-2</v>
      </c>
      <c r="U19" s="25">
        <f t="shared" si="3"/>
        <v>-28</v>
      </c>
      <c r="V19" s="25">
        <f t="shared" si="1"/>
        <v>137</v>
      </c>
      <c r="W19" s="25">
        <f t="shared" si="1"/>
        <v>179</v>
      </c>
      <c r="X19" s="26">
        <f t="shared" si="1"/>
        <v>-70</v>
      </c>
    </row>
    <row r="20" spans="1:24" x14ac:dyDescent="0.25">
      <c r="A20" s="25" t="s">
        <v>54</v>
      </c>
      <c r="B20" s="43" t="s">
        <v>55</v>
      </c>
      <c r="C20" s="21">
        <v>79</v>
      </c>
      <c r="D20" s="21">
        <v>137</v>
      </c>
      <c r="E20" s="21">
        <v>92</v>
      </c>
      <c r="F20" s="21">
        <v>120</v>
      </c>
      <c r="G20" s="21">
        <v>94</v>
      </c>
      <c r="H20" s="21">
        <v>92</v>
      </c>
      <c r="I20" s="21">
        <v>154</v>
      </c>
      <c r="J20" s="21">
        <v>227</v>
      </c>
      <c r="K20" s="21">
        <v>189</v>
      </c>
      <c r="L20" s="21">
        <v>204</v>
      </c>
      <c r="M20" s="21">
        <v>362</v>
      </c>
      <c r="N20" s="21">
        <v>554</v>
      </c>
      <c r="O20" s="21">
        <v>854</v>
      </c>
      <c r="P20" s="21">
        <v>942</v>
      </c>
      <c r="Q20" s="23">
        <f t="shared" si="2"/>
        <v>0.77450980392156865</v>
      </c>
      <c r="R20" s="23">
        <f t="shared" si="0"/>
        <v>0.53038674033149169</v>
      </c>
      <c r="S20" s="23">
        <f t="shared" si="0"/>
        <v>0.54151624548736466</v>
      </c>
      <c r="T20" s="24">
        <f t="shared" si="0"/>
        <v>0.10304449648711944</v>
      </c>
      <c r="U20" s="25">
        <f t="shared" si="3"/>
        <v>158</v>
      </c>
      <c r="V20" s="25">
        <f t="shared" si="1"/>
        <v>192</v>
      </c>
      <c r="W20" s="25">
        <f t="shared" si="1"/>
        <v>300</v>
      </c>
      <c r="X20" s="26">
        <f t="shared" si="1"/>
        <v>88</v>
      </c>
    </row>
    <row r="21" spans="1:24" x14ac:dyDescent="0.25">
      <c r="A21" s="37" t="s">
        <v>56</v>
      </c>
      <c r="B21" s="38" t="s">
        <v>25</v>
      </c>
      <c r="C21" s="21">
        <v>623</v>
      </c>
      <c r="D21" s="21">
        <v>673</v>
      </c>
      <c r="E21" s="21">
        <v>616</v>
      </c>
      <c r="F21" s="21">
        <v>706</v>
      </c>
      <c r="G21" s="21">
        <v>906</v>
      </c>
      <c r="H21" s="21">
        <v>569</v>
      </c>
      <c r="I21" s="21">
        <v>500</v>
      </c>
      <c r="J21" s="21">
        <v>494</v>
      </c>
      <c r="K21" s="21">
        <v>595</v>
      </c>
      <c r="L21" s="21">
        <v>586</v>
      </c>
      <c r="M21" s="21">
        <v>634</v>
      </c>
      <c r="N21" s="21">
        <v>615</v>
      </c>
      <c r="O21" s="21">
        <v>852</v>
      </c>
      <c r="P21" s="21">
        <v>823</v>
      </c>
      <c r="Q21" s="23">
        <f t="shared" si="2"/>
        <v>8.191126279863481E-2</v>
      </c>
      <c r="R21" s="23">
        <f t="shared" si="2"/>
        <v>-2.996845425867508E-2</v>
      </c>
      <c r="S21" s="23">
        <f t="shared" si="2"/>
        <v>0.38536585365853659</v>
      </c>
      <c r="T21" s="24">
        <f t="shared" si="2"/>
        <v>-3.4037558685446008E-2</v>
      </c>
      <c r="U21" s="25">
        <f t="shared" si="3"/>
        <v>48</v>
      </c>
      <c r="V21" s="25">
        <f t="shared" si="3"/>
        <v>-19</v>
      </c>
      <c r="W21" s="25">
        <f t="shared" si="3"/>
        <v>237</v>
      </c>
      <c r="X21" s="26">
        <f t="shared" si="3"/>
        <v>-29</v>
      </c>
    </row>
    <row r="22" spans="1:24" x14ac:dyDescent="0.25">
      <c r="A22" s="20" t="s">
        <v>57</v>
      </c>
      <c r="B22" s="43" t="s">
        <v>57</v>
      </c>
      <c r="C22" s="21">
        <v>337</v>
      </c>
      <c r="D22" s="21">
        <v>399</v>
      </c>
      <c r="E22" s="21">
        <v>355</v>
      </c>
      <c r="F22" s="21">
        <v>453</v>
      </c>
      <c r="G22" s="21">
        <v>477</v>
      </c>
      <c r="H22" s="21">
        <v>412</v>
      </c>
      <c r="I22" s="21">
        <v>430</v>
      </c>
      <c r="J22" s="21">
        <v>889</v>
      </c>
      <c r="K22" s="21">
        <v>807</v>
      </c>
      <c r="L22" s="21">
        <v>428</v>
      </c>
      <c r="M22" s="21">
        <v>529</v>
      </c>
      <c r="N22" s="21">
        <v>716</v>
      </c>
      <c r="O22" s="21">
        <v>830</v>
      </c>
      <c r="P22" s="21">
        <v>708</v>
      </c>
      <c r="Q22" s="23">
        <f t="shared" si="2"/>
        <v>0.23598130841121495</v>
      </c>
      <c r="R22" s="23">
        <f t="shared" si="2"/>
        <v>0.35349716446124763</v>
      </c>
      <c r="S22" s="23">
        <f t="shared" si="2"/>
        <v>0.15921787709497207</v>
      </c>
      <c r="T22" s="24">
        <f t="shared" si="2"/>
        <v>-0.14698795180722893</v>
      </c>
      <c r="U22" s="25">
        <f t="shared" si="3"/>
        <v>101</v>
      </c>
      <c r="V22" s="25">
        <f t="shared" si="3"/>
        <v>187</v>
      </c>
      <c r="W22" s="25">
        <f t="shared" si="3"/>
        <v>114</v>
      </c>
      <c r="X22" s="26">
        <f t="shared" si="3"/>
        <v>-122</v>
      </c>
    </row>
    <row r="23" spans="1:24" x14ac:dyDescent="0.25">
      <c r="A23" s="37" t="s">
        <v>58</v>
      </c>
      <c r="B23" s="43" t="s">
        <v>59</v>
      </c>
      <c r="C23" s="21">
        <v>176</v>
      </c>
      <c r="D23" s="21">
        <v>251</v>
      </c>
      <c r="E23" s="21">
        <v>169</v>
      </c>
      <c r="F23" s="21">
        <v>350</v>
      </c>
      <c r="G23" s="21">
        <v>301</v>
      </c>
      <c r="H23" s="21">
        <v>339</v>
      </c>
      <c r="I23" s="21">
        <v>372</v>
      </c>
      <c r="J23" s="21">
        <v>632</v>
      </c>
      <c r="K23" s="21">
        <v>438</v>
      </c>
      <c r="L23" s="21">
        <v>430</v>
      </c>
      <c r="M23" s="21">
        <v>523</v>
      </c>
      <c r="N23" s="21">
        <v>674</v>
      </c>
      <c r="O23" s="21">
        <v>780</v>
      </c>
      <c r="P23" s="21">
        <v>589</v>
      </c>
      <c r="Q23" s="23">
        <f t="shared" si="2"/>
        <v>0.21627906976744185</v>
      </c>
      <c r="R23" s="23">
        <f t="shared" si="2"/>
        <v>0.28871892925430209</v>
      </c>
      <c r="S23" s="23">
        <f t="shared" si="2"/>
        <v>0.15727002967359049</v>
      </c>
      <c r="T23" s="24">
        <f t="shared" si="2"/>
        <v>-0.24487179487179486</v>
      </c>
      <c r="U23" s="25">
        <f t="shared" si="3"/>
        <v>93</v>
      </c>
      <c r="V23" s="25">
        <f t="shared" si="3"/>
        <v>151</v>
      </c>
      <c r="W23" s="25">
        <f t="shared" si="3"/>
        <v>106</v>
      </c>
      <c r="X23" s="26">
        <f t="shared" si="3"/>
        <v>-191</v>
      </c>
    </row>
    <row r="24" spans="1:24" x14ac:dyDescent="0.25">
      <c r="A24" s="37" t="s">
        <v>60</v>
      </c>
      <c r="B24" s="43" t="s">
        <v>61</v>
      </c>
      <c r="C24" s="44" t="s">
        <v>27</v>
      </c>
      <c r="D24" s="21">
        <v>11</v>
      </c>
      <c r="E24" s="21">
        <v>31</v>
      </c>
      <c r="F24" s="21">
        <v>41</v>
      </c>
      <c r="G24" s="21">
        <v>28</v>
      </c>
      <c r="H24" s="21">
        <v>71</v>
      </c>
      <c r="I24" s="21">
        <v>57</v>
      </c>
      <c r="J24" s="21">
        <v>109</v>
      </c>
      <c r="K24" s="21">
        <v>167</v>
      </c>
      <c r="L24" s="21">
        <v>215</v>
      </c>
      <c r="M24" s="21">
        <v>273</v>
      </c>
      <c r="N24" s="21">
        <v>408</v>
      </c>
      <c r="O24" s="21">
        <v>359</v>
      </c>
      <c r="P24" s="21">
        <v>510</v>
      </c>
      <c r="Q24" s="23">
        <f t="shared" si="2"/>
        <v>0.26976744186046514</v>
      </c>
      <c r="R24" s="23">
        <f t="shared" si="2"/>
        <v>0.49450549450549453</v>
      </c>
      <c r="S24" s="23">
        <f t="shared" si="2"/>
        <v>-0.12009803921568628</v>
      </c>
      <c r="T24" s="24">
        <f t="shared" si="2"/>
        <v>0.42061281337047352</v>
      </c>
      <c r="U24" s="25">
        <f t="shared" si="3"/>
        <v>58</v>
      </c>
      <c r="V24" s="25">
        <f t="shared" si="3"/>
        <v>135</v>
      </c>
      <c r="W24" s="25">
        <f t="shared" si="3"/>
        <v>-49</v>
      </c>
      <c r="X24" s="26">
        <f t="shared" si="3"/>
        <v>151</v>
      </c>
    </row>
    <row r="25" spans="1:24" x14ac:dyDescent="0.25">
      <c r="A25" s="38" t="s">
        <v>14</v>
      </c>
      <c r="B25" s="38" t="s">
        <v>14</v>
      </c>
      <c r="C25" s="21">
        <v>105</v>
      </c>
      <c r="D25" s="21">
        <v>129</v>
      </c>
      <c r="E25" s="21">
        <v>168</v>
      </c>
      <c r="F25" s="21">
        <v>171</v>
      </c>
      <c r="G25" s="21">
        <v>204</v>
      </c>
      <c r="H25" s="21">
        <v>181</v>
      </c>
      <c r="I25" s="21">
        <v>156</v>
      </c>
      <c r="J25" s="21">
        <v>227</v>
      </c>
      <c r="K25" s="21">
        <v>329</v>
      </c>
      <c r="L25" s="21">
        <v>239</v>
      </c>
      <c r="M25" s="21">
        <v>253</v>
      </c>
      <c r="N25" s="21">
        <v>217</v>
      </c>
      <c r="O25" s="21">
        <v>264</v>
      </c>
      <c r="P25" s="21">
        <v>346</v>
      </c>
      <c r="Q25" s="23">
        <f t="shared" si="2"/>
        <v>5.8577405857740586E-2</v>
      </c>
      <c r="R25" s="23">
        <f t="shared" si="2"/>
        <v>-0.14229249011857709</v>
      </c>
      <c r="S25" s="23">
        <f t="shared" si="2"/>
        <v>0.21658986175115208</v>
      </c>
      <c r="T25" s="24">
        <f t="shared" si="2"/>
        <v>0.31060606060606061</v>
      </c>
      <c r="U25" s="25">
        <f t="shared" si="3"/>
        <v>14</v>
      </c>
      <c r="V25" s="25">
        <f t="shared" si="3"/>
        <v>-36</v>
      </c>
      <c r="W25" s="25">
        <f t="shared" si="3"/>
        <v>47</v>
      </c>
      <c r="X25" s="26">
        <f t="shared" si="3"/>
        <v>82</v>
      </c>
    </row>
    <row r="26" spans="1:24" x14ac:dyDescent="0.25">
      <c r="A26" s="37" t="s">
        <v>62</v>
      </c>
      <c r="B26" s="25" t="s">
        <v>63</v>
      </c>
      <c r="C26" s="25">
        <v>1580</v>
      </c>
      <c r="D26" s="25">
        <v>2313</v>
      </c>
      <c r="E26" s="25">
        <v>2708</v>
      </c>
      <c r="F26" s="25">
        <v>3379</v>
      </c>
      <c r="G26" s="25">
        <v>3375</v>
      </c>
      <c r="H26" s="25">
        <v>3031</v>
      </c>
      <c r="I26" s="25">
        <v>3893</v>
      </c>
      <c r="J26" s="25">
        <v>5855</v>
      </c>
      <c r="K26" s="25">
        <v>6239</v>
      </c>
      <c r="L26" s="25">
        <v>4870</v>
      </c>
      <c r="M26" s="25">
        <v>6830</v>
      </c>
      <c r="N26" s="25">
        <v>6918</v>
      </c>
      <c r="O26" s="25">
        <v>6064</v>
      </c>
      <c r="P26" s="25">
        <v>7335</v>
      </c>
      <c r="Q26" s="23">
        <f t="shared" si="2"/>
        <v>0.40246406570841892</v>
      </c>
      <c r="R26" s="23">
        <f t="shared" si="2"/>
        <v>1.2884333821376281E-2</v>
      </c>
      <c r="S26" s="23">
        <f t="shared" si="2"/>
        <v>-0.12344608268285631</v>
      </c>
      <c r="T26" s="24">
        <f t="shared" si="2"/>
        <v>0.2095976253298153</v>
      </c>
      <c r="U26" s="25">
        <f t="shared" si="3"/>
        <v>1960</v>
      </c>
      <c r="V26" s="25">
        <f t="shared" si="3"/>
        <v>88</v>
      </c>
      <c r="W26" s="25">
        <f t="shared" si="3"/>
        <v>-854</v>
      </c>
      <c r="X26" s="26">
        <f t="shared" si="3"/>
        <v>1271</v>
      </c>
    </row>
    <row r="28" spans="1:24" x14ac:dyDescent="0.25">
      <c r="A28" s="4" t="s">
        <v>64</v>
      </c>
    </row>
    <row r="29" spans="1:24" s="14" customFormat="1" x14ac:dyDescent="0.25">
      <c r="A29" s="5"/>
      <c r="B29" s="6"/>
      <c r="C29" s="46" t="s">
        <v>65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9"/>
      <c r="Q29" s="10" t="s">
        <v>31</v>
      </c>
      <c r="R29" s="11"/>
      <c r="S29" s="11"/>
      <c r="T29" s="12"/>
      <c r="U29" s="13" t="s">
        <v>31</v>
      </c>
      <c r="V29" s="11"/>
      <c r="W29" s="11"/>
      <c r="X29" s="12"/>
    </row>
    <row r="30" spans="1:24" x14ac:dyDescent="0.25">
      <c r="A30" s="15"/>
      <c r="B30" s="15"/>
      <c r="C30" s="16" t="s">
        <v>0</v>
      </c>
      <c r="D30" s="16" t="s">
        <v>1</v>
      </c>
      <c r="E30" s="16" t="s">
        <v>2</v>
      </c>
      <c r="F30" s="16" t="s">
        <v>3</v>
      </c>
      <c r="G30" s="16" t="s">
        <v>4</v>
      </c>
      <c r="H30" s="16" t="s">
        <v>5</v>
      </c>
      <c r="I30" s="16" t="s">
        <v>6</v>
      </c>
      <c r="J30" s="16" t="s">
        <v>7</v>
      </c>
      <c r="K30" s="16" t="s">
        <v>8</v>
      </c>
      <c r="L30" s="16" t="s">
        <v>9</v>
      </c>
      <c r="M30" s="16" t="s">
        <v>10</v>
      </c>
      <c r="N30" s="16" t="s">
        <v>11</v>
      </c>
      <c r="O30" s="16" t="s">
        <v>12</v>
      </c>
      <c r="P30" s="16" t="s">
        <v>13</v>
      </c>
      <c r="Q30" s="17" t="s">
        <v>32</v>
      </c>
      <c r="R30" s="17" t="s">
        <v>33</v>
      </c>
      <c r="S30" s="17" t="s">
        <v>34</v>
      </c>
      <c r="T30" s="18" t="s">
        <v>35</v>
      </c>
      <c r="U30" s="17" t="s">
        <v>32</v>
      </c>
      <c r="V30" s="17" t="s">
        <v>33</v>
      </c>
      <c r="W30" s="17" t="s">
        <v>34</v>
      </c>
      <c r="X30" s="18" t="s">
        <v>35</v>
      </c>
    </row>
    <row r="31" spans="1:24" ht="15.75" thickBot="1" x14ac:dyDescent="0.3">
      <c r="A31" s="19" t="s">
        <v>36</v>
      </c>
      <c r="B31" s="20" t="s">
        <v>37</v>
      </c>
      <c r="C31" s="21">
        <v>187870</v>
      </c>
      <c r="D31" s="21">
        <v>212632</v>
      </c>
      <c r="E31" s="21">
        <v>234567</v>
      </c>
      <c r="F31" s="21">
        <v>261958</v>
      </c>
      <c r="G31" s="21">
        <v>274075</v>
      </c>
      <c r="H31" s="21">
        <v>225870</v>
      </c>
      <c r="I31" s="21">
        <v>240266</v>
      </c>
      <c r="J31" s="21">
        <v>280611</v>
      </c>
      <c r="K31" s="21">
        <v>292770</v>
      </c>
      <c r="L31" s="21">
        <v>298781</v>
      </c>
      <c r="M31" s="21">
        <v>321103</v>
      </c>
      <c r="N31" s="21">
        <v>320007</v>
      </c>
      <c r="O31" s="21">
        <v>326326</v>
      </c>
      <c r="P31" s="22">
        <v>375389</v>
      </c>
      <c r="Q31" s="23">
        <f>(M31-L31)/L31</f>
        <v>7.4710239272242879E-2</v>
      </c>
      <c r="R31" s="42">
        <f t="shared" ref="R31:T46" si="4">(N31-M31)/M31</f>
        <v>-3.4132350055901066E-3</v>
      </c>
      <c r="S31" s="23">
        <f t="shared" si="4"/>
        <v>1.9746443046558357E-2</v>
      </c>
      <c r="T31" s="24">
        <f t="shared" si="4"/>
        <v>0.15034965034965034</v>
      </c>
      <c r="U31" s="25">
        <f>M31-L31</f>
        <v>22322</v>
      </c>
      <c r="V31" s="25">
        <f t="shared" ref="V31:X46" si="5">N31-M31</f>
        <v>-1096</v>
      </c>
      <c r="W31" s="25">
        <f t="shared" si="5"/>
        <v>6319</v>
      </c>
      <c r="X31" s="26">
        <f t="shared" si="5"/>
        <v>49063</v>
      </c>
    </row>
    <row r="32" spans="1:24" ht="15.75" thickBot="1" x14ac:dyDescent="0.3">
      <c r="A32" s="19" t="s">
        <v>38</v>
      </c>
      <c r="B32" s="16" t="s">
        <v>15</v>
      </c>
      <c r="C32" s="21">
        <v>64850</v>
      </c>
      <c r="D32" s="21">
        <v>71780</v>
      </c>
      <c r="E32" s="21">
        <v>95458</v>
      </c>
      <c r="F32" s="21">
        <v>118381</v>
      </c>
      <c r="G32" s="21">
        <v>121540</v>
      </c>
      <c r="H32" s="21">
        <v>96061</v>
      </c>
      <c r="I32" s="21">
        <v>92392</v>
      </c>
      <c r="J32" s="21">
        <v>105365</v>
      </c>
      <c r="K32" s="21">
        <v>113687</v>
      </c>
      <c r="L32" s="21">
        <v>114060</v>
      </c>
      <c r="M32" s="21">
        <v>123492</v>
      </c>
      <c r="N32" s="21">
        <v>132453</v>
      </c>
      <c r="O32" s="27">
        <v>139075</v>
      </c>
      <c r="P32" s="28">
        <v>156122</v>
      </c>
      <c r="Q32" s="29">
        <f t="shared" ref="Q32:T52" si="6">(M32-L32)/L32</f>
        <v>8.2693319305628621E-2</v>
      </c>
      <c r="R32" s="23">
        <f t="shared" si="4"/>
        <v>7.2563404916917693E-2</v>
      </c>
      <c r="S32" s="23">
        <f t="shared" si="4"/>
        <v>4.9995092598884135E-2</v>
      </c>
      <c r="T32" s="24">
        <f t="shared" si="4"/>
        <v>0.12257415063814489</v>
      </c>
      <c r="U32" s="25">
        <f t="shared" ref="U32:X52" si="7">M32-L32</f>
        <v>9432</v>
      </c>
      <c r="V32" s="25">
        <f t="shared" si="5"/>
        <v>8961</v>
      </c>
      <c r="W32" s="25">
        <f t="shared" si="5"/>
        <v>6622</v>
      </c>
      <c r="X32" s="26">
        <f t="shared" si="5"/>
        <v>17047</v>
      </c>
    </row>
    <row r="33" spans="1:24" s="14" customFormat="1" ht="15.75" thickBot="1" x14ac:dyDescent="0.3">
      <c r="A33" s="30" t="s">
        <v>39</v>
      </c>
      <c r="B33" s="31" t="s">
        <v>40</v>
      </c>
      <c r="C33" s="32">
        <v>123020</v>
      </c>
      <c r="D33" s="32">
        <v>140852</v>
      </c>
      <c r="E33" s="32">
        <v>139109</v>
      </c>
      <c r="F33" s="32">
        <v>143577</v>
      </c>
      <c r="G33" s="32">
        <v>152535</v>
      </c>
      <c r="H33" s="32">
        <v>129809</v>
      </c>
      <c r="I33" s="32">
        <v>147874</v>
      </c>
      <c r="J33" s="32">
        <v>175246</v>
      </c>
      <c r="K33" s="32">
        <v>179083</v>
      </c>
      <c r="L33" s="32">
        <v>184721</v>
      </c>
      <c r="M33" s="32">
        <v>197611</v>
      </c>
      <c r="N33" s="32">
        <v>187554</v>
      </c>
      <c r="O33" s="32">
        <v>187251</v>
      </c>
      <c r="P33" s="48">
        <v>219267</v>
      </c>
      <c r="Q33" s="35">
        <f t="shared" si="6"/>
        <v>6.9780912836115011E-2</v>
      </c>
      <c r="R33" s="35">
        <f t="shared" si="4"/>
        <v>-5.0892915880188856E-2</v>
      </c>
      <c r="S33" s="52">
        <f t="shared" si="4"/>
        <v>-1.6155347259989123E-3</v>
      </c>
      <c r="T33" s="24">
        <f t="shared" si="4"/>
        <v>0.1709790601919349</v>
      </c>
      <c r="U33" s="36">
        <f t="shared" si="7"/>
        <v>12890</v>
      </c>
      <c r="V33" s="36">
        <f t="shared" si="5"/>
        <v>-10057</v>
      </c>
      <c r="W33" s="36">
        <f t="shared" si="5"/>
        <v>-303</v>
      </c>
      <c r="X33" s="26">
        <f t="shared" si="5"/>
        <v>32016</v>
      </c>
    </row>
    <row r="34" spans="1:24" x14ac:dyDescent="0.25">
      <c r="A34" s="37" t="s">
        <v>41</v>
      </c>
      <c r="B34" s="38" t="s">
        <v>24</v>
      </c>
      <c r="C34" s="21">
        <v>87376</v>
      </c>
      <c r="D34" s="21">
        <v>86022</v>
      </c>
      <c r="E34" s="21">
        <v>78153</v>
      </c>
      <c r="F34" s="21">
        <v>76480</v>
      </c>
      <c r="G34" s="21">
        <v>82065</v>
      </c>
      <c r="H34" s="21">
        <v>73249</v>
      </c>
      <c r="I34" s="21">
        <v>77473</v>
      </c>
      <c r="J34" s="21">
        <v>85506</v>
      </c>
      <c r="K34" s="21">
        <v>81773</v>
      </c>
      <c r="L34" s="21">
        <v>90355</v>
      </c>
      <c r="M34" s="21">
        <v>96061</v>
      </c>
      <c r="N34" s="21">
        <v>89899</v>
      </c>
      <c r="O34" s="27">
        <v>89252</v>
      </c>
      <c r="P34" s="49">
        <v>96606</v>
      </c>
      <c r="Q34" s="29">
        <f t="shared" si="6"/>
        <v>6.315090476453987E-2</v>
      </c>
      <c r="R34" s="23">
        <f t="shared" si="4"/>
        <v>-6.4146740092233062E-2</v>
      </c>
      <c r="S34" s="42">
        <f t="shared" si="4"/>
        <v>-7.1969654834870243E-3</v>
      </c>
      <c r="T34" s="40">
        <f t="shared" si="4"/>
        <v>8.2395912696634252E-2</v>
      </c>
      <c r="U34" s="25">
        <f t="shared" si="7"/>
        <v>5706</v>
      </c>
      <c r="V34" s="25">
        <f t="shared" si="5"/>
        <v>-6162</v>
      </c>
      <c r="W34" s="25">
        <f t="shared" si="5"/>
        <v>-647</v>
      </c>
      <c r="X34" s="26">
        <f t="shared" si="5"/>
        <v>7354</v>
      </c>
    </row>
    <row r="35" spans="1:24" x14ac:dyDescent="0.25">
      <c r="A35" s="37" t="s">
        <v>42</v>
      </c>
      <c r="B35" s="38" t="s">
        <v>26</v>
      </c>
      <c r="C35" s="21">
        <v>3552</v>
      </c>
      <c r="D35" s="21">
        <v>6440</v>
      </c>
      <c r="E35" s="21">
        <v>7021</v>
      </c>
      <c r="F35" s="21">
        <v>8529</v>
      </c>
      <c r="G35" s="21">
        <v>9832</v>
      </c>
      <c r="H35" s="21">
        <v>9274</v>
      </c>
      <c r="I35" s="21">
        <v>18167</v>
      </c>
      <c r="J35" s="21">
        <v>20822</v>
      </c>
      <c r="K35" s="21">
        <v>26076</v>
      </c>
      <c r="L35" s="21">
        <v>32018</v>
      </c>
      <c r="M35" s="21">
        <v>33614</v>
      </c>
      <c r="N35" s="21">
        <v>18921</v>
      </c>
      <c r="O35" s="27">
        <v>18063</v>
      </c>
      <c r="P35" s="50">
        <v>33776</v>
      </c>
      <c r="Q35" s="29">
        <f t="shared" si="6"/>
        <v>4.9846961084390032E-2</v>
      </c>
      <c r="R35" s="23">
        <f t="shared" si="4"/>
        <v>-0.43710953769262806</v>
      </c>
      <c r="S35" s="42">
        <f t="shared" si="4"/>
        <v>-4.5346440462977644E-2</v>
      </c>
      <c r="T35" s="24">
        <f t="shared" si="4"/>
        <v>0.86989979516137961</v>
      </c>
      <c r="U35" s="25">
        <f t="shared" si="7"/>
        <v>1596</v>
      </c>
      <c r="V35" s="25">
        <f t="shared" si="5"/>
        <v>-14693</v>
      </c>
      <c r="W35" s="25">
        <f t="shared" si="5"/>
        <v>-858</v>
      </c>
      <c r="X35" s="26">
        <f t="shared" si="5"/>
        <v>15713</v>
      </c>
    </row>
    <row r="36" spans="1:24" ht="15.75" thickBot="1" x14ac:dyDescent="0.3">
      <c r="A36" s="37" t="s">
        <v>43</v>
      </c>
      <c r="B36" s="38" t="s">
        <v>18</v>
      </c>
      <c r="C36" s="21">
        <v>2650</v>
      </c>
      <c r="D36" s="21">
        <v>3676</v>
      </c>
      <c r="E36" s="21">
        <v>4570</v>
      </c>
      <c r="F36" s="21">
        <v>5888</v>
      </c>
      <c r="G36" s="21">
        <v>6798</v>
      </c>
      <c r="H36" s="21">
        <v>6275</v>
      </c>
      <c r="I36" s="21">
        <v>6466</v>
      </c>
      <c r="J36" s="21">
        <v>6528</v>
      </c>
      <c r="K36" s="21">
        <v>10235</v>
      </c>
      <c r="L36" s="21">
        <v>8791</v>
      </c>
      <c r="M36" s="21">
        <v>10079</v>
      </c>
      <c r="N36" s="21">
        <v>13873</v>
      </c>
      <c r="O36" s="27">
        <v>14581</v>
      </c>
      <c r="P36" s="51">
        <v>15545</v>
      </c>
      <c r="Q36" s="29">
        <f t="shared" si="6"/>
        <v>0.14651347969514275</v>
      </c>
      <c r="R36" s="23">
        <f t="shared" si="4"/>
        <v>0.37642623276118664</v>
      </c>
      <c r="S36" s="23">
        <f t="shared" si="4"/>
        <v>5.1034383334534708E-2</v>
      </c>
      <c r="T36" s="24">
        <f t="shared" si="4"/>
        <v>6.611343529250395E-2</v>
      </c>
      <c r="U36" s="25">
        <f t="shared" si="7"/>
        <v>1288</v>
      </c>
      <c r="V36" s="25">
        <f t="shared" si="5"/>
        <v>3794</v>
      </c>
      <c r="W36" s="25">
        <f t="shared" si="5"/>
        <v>708</v>
      </c>
      <c r="X36" s="26">
        <f t="shared" si="5"/>
        <v>964</v>
      </c>
    </row>
    <row r="37" spans="1:24" x14ac:dyDescent="0.25">
      <c r="A37" s="37" t="s">
        <v>46</v>
      </c>
      <c r="B37" s="38" t="s">
        <v>23</v>
      </c>
      <c r="C37" s="21">
        <v>3818</v>
      </c>
      <c r="D37" s="21">
        <v>5233</v>
      </c>
      <c r="E37" s="21">
        <v>4518</v>
      </c>
      <c r="F37" s="21">
        <v>4473</v>
      </c>
      <c r="G37" s="21">
        <v>4982</v>
      </c>
      <c r="H37" s="21">
        <v>3382</v>
      </c>
      <c r="I37" s="21">
        <v>4161</v>
      </c>
      <c r="J37" s="21">
        <v>4700</v>
      </c>
      <c r="K37" s="21">
        <v>5102</v>
      </c>
      <c r="L37" s="21">
        <v>5227</v>
      </c>
      <c r="M37" s="21">
        <v>5620</v>
      </c>
      <c r="N37" s="21">
        <v>5626</v>
      </c>
      <c r="O37" s="21">
        <v>5601</v>
      </c>
      <c r="P37" s="41">
        <v>10220</v>
      </c>
      <c r="Q37" s="23">
        <f t="shared" si="6"/>
        <v>7.5186531471207199E-2</v>
      </c>
      <c r="R37" s="42">
        <f t="shared" si="4"/>
        <v>1.0676156583629894E-3</v>
      </c>
      <c r="S37" s="42">
        <f t="shared" si="4"/>
        <v>-4.443654461429079E-3</v>
      </c>
      <c r="T37" s="24">
        <f t="shared" si="4"/>
        <v>0.82467416532762006</v>
      </c>
      <c r="U37" s="25">
        <f t="shared" si="7"/>
        <v>393</v>
      </c>
      <c r="V37" s="25">
        <f t="shared" si="5"/>
        <v>6</v>
      </c>
      <c r="W37" s="25">
        <f t="shared" si="5"/>
        <v>-25</v>
      </c>
      <c r="X37" s="26">
        <f t="shared" si="5"/>
        <v>4619</v>
      </c>
    </row>
    <row r="38" spans="1:24" x14ac:dyDescent="0.25">
      <c r="A38" s="37" t="s">
        <v>44</v>
      </c>
      <c r="B38" s="38" t="s">
        <v>22</v>
      </c>
      <c r="C38" s="21">
        <v>6709</v>
      </c>
      <c r="D38" s="21">
        <v>11054</v>
      </c>
      <c r="E38" s="21">
        <v>11390</v>
      </c>
      <c r="F38" s="21">
        <v>9540</v>
      </c>
      <c r="G38" s="21">
        <v>8143</v>
      </c>
      <c r="H38" s="21">
        <v>7200</v>
      </c>
      <c r="I38" s="21">
        <v>7337</v>
      </c>
      <c r="J38" s="21">
        <v>8875</v>
      </c>
      <c r="K38" s="21">
        <v>7921</v>
      </c>
      <c r="L38" s="21">
        <v>7171</v>
      </c>
      <c r="M38" s="21">
        <v>7135</v>
      </c>
      <c r="N38" s="21">
        <v>6126</v>
      </c>
      <c r="O38" s="21">
        <v>6712</v>
      </c>
      <c r="P38" s="21">
        <v>7702</v>
      </c>
      <c r="Q38" s="23">
        <f t="shared" si="6"/>
        <v>-5.0202203318923441E-3</v>
      </c>
      <c r="R38" s="23">
        <f t="shared" si="4"/>
        <v>-0.14141555711282411</v>
      </c>
      <c r="S38" s="23">
        <f t="shared" si="4"/>
        <v>9.5657851779301334E-2</v>
      </c>
      <c r="T38" s="24">
        <f t="shared" si="4"/>
        <v>0.14749702026221692</v>
      </c>
      <c r="U38" s="25">
        <f t="shared" si="7"/>
        <v>-36</v>
      </c>
      <c r="V38" s="25">
        <f t="shared" si="5"/>
        <v>-1009</v>
      </c>
      <c r="W38" s="25">
        <f t="shared" si="5"/>
        <v>586</v>
      </c>
      <c r="X38" s="26">
        <f t="shared" si="5"/>
        <v>990</v>
      </c>
    </row>
    <row r="39" spans="1:24" x14ac:dyDescent="0.25">
      <c r="A39" s="37" t="s">
        <v>47</v>
      </c>
      <c r="B39" s="43" t="s">
        <v>48</v>
      </c>
      <c r="C39" s="21">
        <v>3162</v>
      </c>
      <c r="D39" s="21">
        <v>9418</v>
      </c>
      <c r="E39" s="21">
        <v>10357</v>
      </c>
      <c r="F39" s="21">
        <v>8979</v>
      </c>
      <c r="G39" s="21">
        <v>8199</v>
      </c>
      <c r="H39" s="21">
        <v>5163</v>
      </c>
      <c r="I39" s="21">
        <v>5869</v>
      </c>
      <c r="J39" s="21">
        <v>8908</v>
      </c>
      <c r="K39" s="21">
        <v>9273</v>
      </c>
      <c r="L39" s="21">
        <v>5993</v>
      </c>
      <c r="M39" s="21">
        <v>4469</v>
      </c>
      <c r="N39" s="21">
        <v>5051</v>
      </c>
      <c r="O39" s="21">
        <v>5911</v>
      </c>
      <c r="P39" s="21">
        <v>6895</v>
      </c>
      <c r="Q39" s="23">
        <f t="shared" si="6"/>
        <v>-0.25429667945936929</v>
      </c>
      <c r="R39" s="23">
        <f t="shared" si="4"/>
        <v>0.13023047661669276</v>
      </c>
      <c r="S39" s="23">
        <f t="shared" si="4"/>
        <v>0.17026331419520888</v>
      </c>
      <c r="T39" s="24">
        <f t="shared" si="4"/>
        <v>0.16646929453561157</v>
      </c>
      <c r="U39" s="25">
        <f t="shared" si="7"/>
        <v>-1524</v>
      </c>
      <c r="V39" s="25">
        <f t="shared" si="5"/>
        <v>582</v>
      </c>
      <c r="W39" s="25">
        <f t="shared" si="5"/>
        <v>860</v>
      </c>
      <c r="X39" s="26">
        <f t="shared" si="5"/>
        <v>984</v>
      </c>
    </row>
    <row r="40" spans="1:24" x14ac:dyDescent="0.25">
      <c r="A40" s="37" t="s">
        <v>45</v>
      </c>
      <c r="B40" s="38" t="s">
        <v>17</v>
      </c>
      <c r="C40" s="21">
        <v>1830</v>
      </c>
      <c r="D40" s="21">
        <v>2064</v>
      </c>
      <c r="E40" s="21">
        <v>2321</v>
      </c>
      <c r="F40" s="21">
        <v>2989</v>
      </c>
      <c r="G40" s="21">
        <v>3608</v>
      </c>
      <c r="H40" s="21">
        <v>2988</v>
      </c>
      <c r="I40" s="21">
        <v>2875</v>
      </c>
      <c r="J40" s="21">
        <v>3359</v>
      </c>
      <c r="K40" s="21">
        <v>3636</v>
      </c>
      <c r="L40" s="21">
        <v>3684</v>
      </c>
      <c r="M40" s="21">
        <v>5152</v>
      </c>
      <c r="N40" s="21">
        <v>4794</v>
      </c>
      <c r="O40" s="21">
        <v>5765</v>
      </c>
      <c r="P40" s="21">
        <v>6148</v>
      </c>
      <c r="Q40" s="23">
        <f t="shared" si="6"/>
        <v>0.3984799131378936</v>
      </c>
      <c r="R40" s="23">
        <f t="shared" si="4"/>
        <v>-6.9487577639751552E-2</v>
      </c>
      <c r="S40" s="23">
        <f t="shared" si="4"/>
        <v>0.20254484772632458</v>
      </c>
      <c r="T40" s="24">
        <f t="shared" si="4"/>
        <v>6.6435385949696446E-2</v>
      </c>
      <c r="U40" s="25">
        <f t="shared" si="7"/>
        <v>1468</v>
      </c>
      <c r="V40" s="25">
        <f t="shared" si="5"/>
        <v>-358</v>
      </c>
      <c r="W40" s="25">
        <f t="shared" si="5"/>
        <v>971</v>
      </c>
      <c r="X40" s="26">
        <f t="shared" si="5"/>
        <v>383</v>
      </c>
    </row>
    <row r="41" spans="1:24" x14ac:dyDescent="0.25">
      <c r="A41" s="37" t="s">
        <v>49</v>
      </c>
      <c r="B41" s="38" t="s">
        <v>19</v>
      </c>
      <c r="C41" s="21">
        <v>2495</v>
      </c>
      <c r="D41" s="21">
        <v>3907</v>
      </c>
      <c r="E41" s="21">
        <v>4357</v>
      </c>
      <c r="F41" s="21">
        <v>7345</v>
      </c>
      <c r="G41" s="21">
        <v>7827</v>
      </c>
      <c r="H41" s="21">
        <v>5628</v>
      </c>
      <c r="I41" s="21">
        <v>5109</v>
      </c>
      <c r="J41" s="21">
        <v>5555</v>
      </c>
      <c r="K41" s="21">
        <v>6096</v>
      </c>
      <c r="L41" s="21">
        <v>4734</v>
      </c>
      <c r="M41" s="21">
        <v>4111</v>
      </c>
      <c r="N41" s="21">
        <v>4821</v>
      </c>
      <c r="O41" s="21">
        <v>4149</v>
      </c>
      <c r="P41" s="21">
        <v>4176</v>
      </c>
      <c r="Q41" s="23">
        <f t="shared" si="6"/>
        <v>-0.13160118293198142</v>
      </c>
      <c r="R41" s="23">
        <f t="shared" si="4"/>
        <v>0.17270737046947215</v>
      </c>
      <c r="S41" s="23">
        <f t="shared" si="4"/>
        <v>-0.13939016801493467</v>
      </c>
      <c r="T41" s="24">
        <f t="shared" si="4"/>
        <v>6.5075921908893707E-3</v>
      </c>
      <c r="U41" s="25">
        <f t="shared" si="7"/>
        <v>-623</v>
      </c>
      <c r="V41" s="25">
        <f t="shared" si="5"/>
        <v>710</v>
      </c>
      <c r="W41" s="25">
        <f t="shared" si="5"/>
        <v>-672</v>
      </c>
      <c r="X41" s="26">
        <f t="shared" si="5"/>
        <v>27</v>
      </c>
    </row>
    <row r="42" spans="1:24" x14ac:dyDescent="0.25">
      <c r="A42" s="43" t="s">
        <v>50</v>
      </c>
      <c r="B42" s="43" t="s">
        <v>50</v>
      </c>
      <c r="C42" s="21">
        <v>1541</v>
      </c>
      <c r="D42" s="21">
        <v>1423</v>
      </c>
      <c r="E42" s="21">
        <v>1536</v>
      </c>
      <c r="F42" s="21">
        <v>1320</v>
      </c>
      <c r="G42" s="21">
        <v>2153</v>
      </c>
      <c r="H42" s="21">
        <v>1783</v>
      </c>
      <c r="I42" s="21">
        <v>1382</v>
      </c>
      <c r="J42" s="21">
        <v>2088</v>
      </c>
      <c r="K42" s="21">
        <v>2004</v>
      </c>
      <c r="L42" s="21">
        <v>2050</v>
      </c>
      <c r="M42" s="21">
        <v>2621</v>
      </c>
      <c r="N42" s="21">
        <v>2421</v>
      </c>
      <c r="O42" s="21">
        <v>3678</v>
      </c>
      <c r="P42" s="21">
        <v>3194</v>
      </c>
      <c r="Q42" s="23">
        <f t="shared" si="6"/>
        <v>0.27853658536585368</v>
      </c>
      <c r="R42" s="23">
        <f t="shared" si="4"/>
        <v>-7.6306753147653561E-2</v>
      </c>
      <c r="S42" s="23">
        <f t="shared" si="4"/>
        <v>0.51920693928128869</v>
      </c>
      <c r="T42" s="24">
        <f t="shared" si="4"/>
        <v>-0.13159325720500273</v>
      </c>
      <c r="U42" s="25">
        <f t="shared" si="7"/>
        <v>571</v>
      </c>
      <c r="V42" s="25">
        <f t="shared" si="5"/>
        <v>-200</v>
      </c>
      <c r="W42" s="25">
        <f t="shared" si="5"/>
        <v>1257</v>
      </c>
      <c r="X42" s="26">
        <f t="shared" si="5"/>
        <v>-484</v>
      </c>
    </row>
    <row r="43" spans="1:24" x14ac:dyDescent="0.25">
      <c r="A43" s="37" t="s">
        <v>52</v>
      </c>
      <c r="B43" s="38" t="s">
        <v>21</v>
      </c>
      <c r="C43" s="21">
        <v>826</v>
      </c>
      <c r="D43" s="21">
        <v>987</v>
      </c>
      <c r="E43" s="21">
        <v>1328</v>
      </c>
      <c r="F43" s="21">
        <v>1369</v>
      </c>
      <c r="G43" s="21">
        <v>1611</v>
      </c>
      <c r="H43" s="21">
        <v>1240</v>
      </c>
      <c r="I43" s="21">
        <v>2012</v>
      </c>
      <c r="J43" s="21">
        <v>2270</v>
      </c>
      <c r="K43" s="21">
        <v>2256</v>
      </c>
      <c r="L43" s="21">
        <v>2581</v>
      </c>
      <c r="M43" s="21">
        <v>1904</v>
      </c>
      <c r="N43" s="21">
        <v>2463</v>
      </c>
      <c r="O43" s="21">
        <v>2124</v>
      </c>
      <c r="P43" s="21">
        <v>2703</v>
      </c>
      <c r="Q43" s="23">
        <f t="shared" si="6"/>
        <v>-0.26230143355288649</v>
      </c>
      <c r="R43" s="23">
        <f t="shared" si="4"/>
        <v>0.29359243697478993</v>
      </c>
      <c r="S43" s="23">
        <f t="shared" si="4"/>
        <v>-0.13763702801461633</v>
      </c>
      <c r="T43" s="24">
        <f t="shared" si="4"/>
        <v>0.27259887005649719</v>
      </c>
      <c r="U43" s="25">
        <f t="shared" si="7"/>
        <v>-677</v>
      </c>
      <c r="V43" s="25">
        <f t="shared" si="5"/>
        <v>559</v>
      </c>
      <c r="W43" s="25">
        <f t="shared" si="5"/>
        <v>-339</v>
      </c>
      <c r="X43" s="26">
        <f t="shared" si="5"/>
        <v>579</v>
      </c>
    </row>
    <row r="44" spans="1:24" x14ac:dyDescent="0.25">
      <c r="A44" s="37" t="s">
        <v>51</v>
      </c>
      <c r="B44" s="38" t="s">
        <v>20</v>
      </c>
      <c r="C44" s="21">
        <v>1120</v>
      </c>
      <c r="D44" s="21">
        <v>1037</v>
      </c>
      <c r="E44" s="21">
        <v>1563</v>
      </c>
      <c r="F44" s="21">
        <v>2096</v>
      </c>
      <c r="G44" s="21">
        <v>2539</v>
      </c>
      <c r="H44" s="21">
        <v>1219</v>
      </c>
      <c r="I44" s="21">
        <v>1704</v>
      </c>
      <c r="J44" s="21">
        <v>1692</v>
      </c>
      <c r="K44" s="21">
        <v>2313</v>
      </c>
      <c r="L44" s="21">
        <v>2258</v>
      </c>
      <c r="M44" s="21">
        <v>2389</v>
      </c>
      <c r="N44" s="21">
        <v>2745</v>
      </c>
      <c r="O44" s="21">
        <v>2581</v>
      </c>
      <c r="P44" s="21">
        <v>2659</v>
      </c>
      <c r="Q44" s="23">
        <f t="shared" si="6"/>
        <v>5.8015943312666074E-2</v>
      </c>
      <c r="R44" s="23">
        <f t="shared" si="4"/>
        <v>0.14901632482210131</v>
      </c>
      <c r="S44" s="23">
        <f t="shared" si="4"/>
        <v>-5.974499089253188E-2</v>
      </c>
      <c r="T44" s="24">
        <f t="shared" si="4"/>
        <v>3.0220844633862844E-2</v>
      </c>
      <c r="U44" s="25">
        <f t="shared" si="7"/>
        <v>131</v>
      </c>
      <c r="V44" s="25">
        <f t="shared" si="5"/>
        <v>356</v>
      </c>
      <c r="W44" s="25">
        <f t="shared" si="5"/>
        <v>-164</v>
      </c>
      <c r="X44" s="26">
        <f t="shared" si="5"/>
        <v>78</v>
      </c>
    </row>
    <row r="45" spans="1:24" x14ac:dyDescent="0.25">
      <c r="A45" s="37" t="s">
        <v>53</v>
      </c>
      <c r="B45" s="38" t="s">
        <v>16</v>
      </c>
      <c r="C45" s="21">
        <v>841</v>
      </c>
      <c r="D45" s="21">
        <v>1153</v>
      </c>
      <c r="E45" s="21">
        <v>1557</v>
      </c>
      <c r="F45" s="21">
        <v>2029</v>
      </c>
      <c r="G45" s="21">
        <v>1729</v>
      </c>
      <c r="H45" s="21">
        <v>1491</v>
      </c>
      <c r="I45" s="21">
        <v>1804</v>
      </c>
      <c r="J45" s="21">
        <v>2594</v>
      </c>
      <c r="K45" s="21">
        <v>2099</v>
      </c>
      <c r="L45" s="21">
        <v>2106</v>
      </c>
      <c r="M45" s="21">
        <v>1838</v>
      </c>
      <c r="N45" s="21">
        <v>2422</v>
      </c>
      <c r="O45" s="21">
        <v>2575</v>
      </c>
      <c r="P45" s="21">
        <v>2245</v>
      </c>
      <c r="Q45" s="23">
        <f t="shared" si="6"/>
        <v>-0.12725546058879392</v>
      </c>
      <c r="R45" s="23">
        <f t="shared" si="4"/>
        <v>0.3177366702937976</v>
      </c>
      <c r="S45" s="23">
        <f t="shared" si="4"/>
        <v>6.3170933113129643E-2</v>
      </c>
      <c r="T45" s="24">
        <f t="shared" si="4"/>
        <v>-0.12815533980582525</v>
      </c>
      <c r="U45" s="25">
        <f t="shared" si="7"/>
        <v>-268</v>
      </c>
      <c r="V45" s="25">
        <f t="shared" si="5"/>
        <v>584</v>
      </c>
      <c r="W45" s="25">
        <f t="shared" si="5"/>
        <v>153</v>
      </c>
      <c r="X45" s="26">
        <f t="shared" si="5"/>
        <v>-330</v>
      </c>
    </row>
    <row r="46" spans="1:24" x14ac:dyDescent="0.25">
      <c r="A46" s="45" t="s">
        <v>57</v>
      </c>
      <c r="B46" s="43" t="s">
        <v>57</v>
      </c>
      <c r="C46" s="21">
        <v>816</v>
      </c>
      <c r="D46" s="21">
        <v>900</v>
      </c>
      <c r="E46" s="21">
        <v>808</v>
      </c>
      <c r="F46" s="21">
        <v>1035</v>
      </c>
      <c r="G46" s="21">
        <v>1069</v>
      </c>
      <c r="H46" s="21">
        <v>955</v>
      </c>
      <c r="I46" s="21">
        <v>880</v>
      </c>
      <c r="J46" s="21">
        <v>2020</v>
      </c>
      <c r="K46" s="21">
        <v>1773</v>
      </c>
      <c r="L46" s="21">
        <v>721</v>
      </c>
      <c r="M46" s="21">
        <v>1020</v>
      </c>
      <c r="N46" s="21">
        <v>1943</v>
      </c>
      <c r="O46" s="21">
        <v>2122</v>
      </c>
      <c r="P46" s="21">
        <v>1694</v>
      </c>
      <c r="Q46" s="23">
        <f t="shared" si="6"/>
        <v>0.4147018030513176</v>
      </c>
      <c r="R46" s="23">
        <f t="shared" si="4"/>
        <v>0.90490196078431373</v>
      </c>
      <c r="S46" s="23">
        <f t="shared" si="4"/>
        <v>9.2125579001544E-2</v>
      </c>
      <c r="T46" s="24">
        <f t="shared" si="4"/>
        <v>-0.20169651272384542</v>
      </c>
      <c r="U46" s="25">
        <f t="shared" si="7"/>
        <v>299</v>
      </c>
      <c r="V46" s="25">
        <f t="shared" si="5"/>
        <v>923</v>
      </c>
      <c r="W46" s="25">
        <f t="shared" si="5"/>
        <v>179</v>
      </c>
      <c r="X46" s="26">
        <f t="shared" si="5"/>
        <v>-428</v>
      </c>
    </row>
    <row r="47" spans="1:24" x14ac:dyDescent="0.25">
      <c r="A47" s="37" t="s">
        <v>58</v>
      </c>
      <c r="B47" s="43" t="s">
        <v>59</v>
      </c>
      <c r="C47" s="21">
        <v>292</v>
      </c>
      <c r="D47" s="21">
        <v>452</v>
      </c>
      <c r="E47" s="21">
        <v>398</v>
      </c>
      <c r="F47" s="21">
        <v>896</v>
      </c>
      <c r="G47" s="21">
        <v>715</v>
      </c>
      <c r="H47" s="21">
        <v>655</v>
      </c>
      <c r="I47" s="21">
        <v>914</v>
      </c>
      <c r="J47" s="21">
        <v>1544</v>
      </c>
      <c r="K47" s="21">
        <v>1248</v>
      </c>
      <c r="L47" s="21">
        <v>1102</v>
      </c>
      <c r="M47" s="21">
        <v>1327</v>
      </c>
      <c r="N47" s="21">
        <v>5084</v>
      </c>
      <c r="O47" s="21">
        <v>2203</v>
      </c>
      <c r="P47" s="21">
        <v>1652</v>
      </c>
      <c r="Q47" s="23">
        <f t="shared" si="6"/>
        <v>0.20417422867513613</v>
      </c>
      <c r="R47" s="23">
        <f t="shared" si="6"/>
        <v>2.8311981914091935</v>
      </c>
      <c r="S47" s="23">
        <f t="shared" si="6"/>
        <v>-0.56667977970102279</v>
      </c>
      <c r="T47" s="24">
        <f t="shared" si="6"/>
        <v>-0.25011348161597824</v>
      </c>
      <c r="U47" s="25">
        <f t="shared" si="7"/>
        <v>225</v>
      </c>
      <c r="V47" s="25">
        <f t="shared" si="7"/>
        <v>3757</v>
      </c>
      <c r="W47" s="25">
        <f t="shared" si="7"/>
        <v>-2881</v>
      </c>
      <c r="X47" s="26">
        <f t="shared" si="7"/>
        <v>-551</v>
      </c>
    </row>
    <row r="48" spans="1:24" x14ac:dyDescent="0.25">
      <c r="A48" s="37" t="s">
        <v>56</v>
      </c>
      <c r="B48" s="38" t="s">
        <v>25</v>
      </c>
      <c r="C48" s="21">
        <v>1271</v>
      </c>
      <c r="D48" s="21">
        <v>1417</v>
      </c>
      <c r="E48" s="21">
        <v>1253</v>
      </c>
      <c r="F48" s="21">
        <v>1363</v>
      </c>
      <c r="G48" s="21">
        <v>1907</v>
      </c>
      <c r="H48" s="21">
        <v>1245</v>
      </c>
      <c r="I48" s="21">
        <v>1117</v>
      </c>
      <c r="J48" s="21">
        <v>941</v>
      </c>
      <c r="K48" s="21">
        <v>1143</v>
      </c>
      <c r="L48" s="21">
        <v>1307</v>
      </c>
      <c r="M48" s="21">
        <v>1473</v>
      </c>
      <c r="N48" s="21">
        <v>1268</v>
      </c>
      <c r="O48" s="21">
        <v>1761</v>
      </c>
      <c r="P48" s="21">
        <v>1552</v>
      </c>
      <c r="Q48" s="23">
        <f t="shared" si="6"/>
        <v>0.12700841622035194</v>
      </c>
      <c r="R48" s="23">
        <f t="shared" si="6"/>
        <v>-0.13917175831636117</v>
      </c>
      <c r="S48" s="23">
        <f t="shared" si="6"/>
        <v>0.38880126182965302</v>
      </c>
      <c r="T48" s="24">
        <f t="shared" si="6"/>
        <v>-0.11868256672345258</v>
      </c>
      <c r="U48" s="25">
        <f t="shared" si="7"/>
        <v>166</v>
      </c>
      <c r="V48" s="25">
        <f t="shared" si="7"/>
        <v>-205</v>
      </c>
      <c r="W48" s="25">
        <f t="shared" si="7"/>
        <v>493</v>
      </c>
      <c r="X48" s="26">
        <f t="shared" si="7"/>
        <v>-209</v>
      </c>
    </row>
    <row r="49" spans="1:24" x14ac:dyDescent="0.25">
      <c r="A49" s="37" t="s">
        <v>54</v>
      </c>
      <c r="B49" s="43" t="s">
        <v>55</v>
      </c>
      <c r="C49" s="21">
        <v>247</v>
      </c>
      <c r="D49" s="21">
        <v>337</v>
      </c>
      <c r="E49" s="21">
        <v>189</v>
      </c>
      <c r="F49" s="21">
        <v>246</v>
      </c>
      <c r="G49" s="21">
        <v>227</v>
      </c>
      <c r="H49" s="21">
        <v>157</v>
      </c>
      <c r="I49" s="21">
        <v>306</v>
      </c>
      <c r="J49" s="21">
        <v>511</v>
      </c>
      <c r="K49" s="21">
        <v>373</v>
      </c>
      <c r="L49" s="21">
        <v>386</v>
      </c>
      <c r="M49" s="21">
        <v>645</v>
      </c>
      <c r="N49" s="21">
        <v>794</v>
      </c>
      <c r="O49" s="21">
        <v>1222</v>
      </c>
      <c r="P49" s="21">
        <v>1349</v>
      </c>
      <c r="Q49" s="23">
        <f t="shared" si="6"/>
        <v>0.67098445595854928</v>
      </c>
      <c r="R49" s="23">
        <f t="shared" si="6"/>
        <v>0.23100775193798451</v>
      </c>
      <c r="S49" s="23">
        <f t="shared" si="6"/>
        <v>0.53904282115869018</v>
      </c>
      <c r="T49" s="24">
        <f t="shared" si="6"/>
        <v>0.1039279869067103</v>
      </c>
      <c r="U49" s="25">
        <f t="shared" si="7"/>
        <v>259</v>
      </c>
      <c r="V49" s="25">
        <f t="shared" si="7"/>
        <v>149</v>
      </c>
      <c r="W49" s="25">
        <f t="shared" si="7"/>
        <v>428</v>
      </c>
      <c r="X49" s="26">
        <f t="shared" si="7"/>
        <v>127</v>
      </c>
    </row>
    <row r="50" spans="1:24" x14ac:dyDescent="0.25">
      <c r="A50" s="38" t="s">
        <v>14</v>
      </c>
      <c r="B50" s="38" t="s">
        <v>14</v>
      </c>
      <c r="C50" s="21">
        <v>196</v>
      </c>
      <c r="D50" s="21">
        <v>223</v>
      </c>
      <c r="E50" s="21">
        <v>405</v>
      </c>
      <c r="F50" s="21">
        <v>352</v>
      </c>
      <c r="G50" s="21">
        <v>504</v>
      </c>
      <c r="H50" s="21">
        <v>484</v>
      </c>
      <c r="I50" s="21">
        <v>422</v>
      </c>
      <c r="J50" s="21">
        <v>583</v>
      </c>
      <c r="K50" s="21">
        <v>640</v>
      </c>
      <c r="L50" s="21">
        <v>761</v>
      </c>
      <c r="M50" s="21">
        <v>605</v>
      </c>
      <c r="N50" s="21">
        <v>663</v>
      </c>
      <c r="O50" s="21">
        <v>794</v>
      </c>
      <c r="P50" s="21">
        <v>1020</v>
      </c>
      <c r="Q50" s="23">
        <f t="shared" si="6"/>
        <v>-0.2049934296977661</v>
      </c>
      <c r="R50" s="23">
        <f t="shared" si="6"/>
        <v>9.5867768595041328E-2</v>
      </c>
      <c r="S50" s="23">
        <f t="shared" si="6"/>
        <v>0.1975867269984917</v>
      </c>
      <c r="T50" s="24">
        <f t="shared" si="6"/>
        <v>0.28463476070528965</v>
      </c>
      <c r="U50" s="25">
        <f t="shared" si="7"/>
        <v>-156</v>
      </c>
      <c r="V50" s="25">
        <f t="shared" si="7"/>
        <v>58</v>
      </c>
      <c r="W50" s="25">
        <f t="shared" si="7"/>
        <v>131</v>
      </c>
      <c r="X50" s="26">
        <f t="shared" si="7"/>
        <v>226</v>
      </c>
    </row>
    <row r="51" spans="1:24" x14ac:dyDescent="0.25">
      <c r="A51" s="37" t="s">
        <v>60</v>
      </c>
      <c r="B51" s="43" t="s">
        <v>61</v>
      </c>
      <c r="C51" s="44" t="s">
        <v>27</v>
      </c>
      <c r="D51" s="21">
        <v>16</v>
      </c>
      <c r="E51" s="21">
        <v>261</v>
      </c>
      <c r="F51" s="21">
        <v>185</v>
      </c>
      <c r="G51" s="21">
        <v>107</v>
      </c>
      <c r="H51" s="21">
        <v>191</v>
      </c>
      <c r="I51" s="21">
        <v>262</v>
      </c>
      <c r="J51" s="21">
        <v>170</v>
      </c>
      <c r="K51" s="21">
        <v>463</v>
      </c>
      <c r="L51" s="21">
        <v>641</v>
      </c>
      <c r="M51" s="21">
        <v>704</v>
      </c>
      <c r="N51" s="21">
        <v>874</v>
      </c>
      <c r="O51" s="21">
        <v>864</v>
      </c>
      <c r="P51" s="21">
        <v>838</v>
      </c>
      <c r="Q51" s="23">
        <f t="shared" si="6"/>
        <v>9.8283931357254287E-2</v>
      </c>
      <c r="R51" s="23">
        <f t="shared" si="6"/>
        <v>0.24147727272727273</v>
      </c>
      <c r="S51" s="23">
        <f t="shared" si="6"/>
        <v>-1.1441647597254004E-2</v>
      </c>
      <c r="T51" s="24">
        <f t="shared" si="6"/>
        <v>-3.0092592592592591E-2</v>
      </c>
      <c r="U51" s="25">
        <f t="shared" si="7"/>
        <v>63</v>
      </c>
      <c r="V51" s="25">
        <f t="shared" si="7"/>
        <v>170</v>
      </c>
      <c r="W51" s="25">
        <f t="shared" si="7"/>
        <v>-10</v>
      </c>
      <c r="X51" s="26">
        <f t="shared" si="7"/>
        <v>-26</v>
      </c>
    </row>
    <row r="52" spans="1:24" x14ac:dyDescent="0.25">
      <c r="A52" s="37" t="s">
        <v>62</v>
      </c>
      <c r="B52" s="25" t="s">
        <v>63</v>
      </c>
      <c r="C52" s="25">
        <v>4278</v>
      </c>
      <c r="D52" s="25">
        <v>5093</v>
      </c>
      <c r="E52" s="25">
        <v>7124</v>
      </c>
      <c r="F52" s="25">
        <v>8463</v>
      </c>
      <c r="G52" s="25">
        <v>8520</v>
      </c>
      <c r="H52" s="25">
        <v>7230</v>
      </c>
      <c r="I52" s="25">
        <v>9614</v>
      </c>
      <c r="J52" s="25">
        <v>16580</v>
      </c>
      <c r="K52" s="25">
        <v>14659</v>
      </c>
      <c r="L52" s="25">
        <v>12835</v>
      </c>
      <c r="M52" s="25">
        <v>16844</v>
      </c>
      <c r="N52" s="25">
        <v>17766</v>
      </c>
      <c r="O52" s="25">
        <v>17293</v>
      </c>
      <c r="P52" s="25">
        <v>19293</v>
      </c>
      <c r="Q52" s="23">
        <f t="shared" si="6"/>
        <v>0.3123490455784963</v>
      </c>
      <c r="R52" s="23">
        <f t="shared" si="6"/>
        <v>5.4737592020897646E-2</v>
      </c>
      <c r="S52" s="23">
        <f t="shared" si="6"/>
        <v>-2.6623888326015987E-2</v>
      </c>
      <c r="T52" s="24">
        <f t="shared" si="6"/>
        <v>0.11565373272422368</v>
      </c>
      <c r="U52" s="25">
        <f t="shared" si="7"/>
        <v>4009</v>
      </c>
      <c r="V52" s="25">
        <f t="shared" si="7"/>
        <v>922</v>
      </c>
      <c r="W52" s="25">
        <f t="shared" si="7"/>
        <v>-473</v>
      </c>
      <c r="X52" s="26">
        <f t="shared" si="7"/>
        <v>2000</v>
      </c>
    </row>
  </sheetData>
  <conditionalFormatting sqref="Q5:X6 Q8:X26 Q7:W7">
    <cfRule type="cellIs" dxfId="25" priority="14" operator="lessThan">
      <formula>0</formula>
    </cfRule>
  </conditionalFormatting>
  <conditionalFormatting sqref="X8:X26">
    <cfRule type="colorScale" priority="13">
      <colorScale>
        <cfvo type="min"/>
        <cfvo type="max"/>
        <color rgb="FFFFEF9C"/>
        <color rgb="FF63BE7B"/>
      </colorScale>
    </cfRule>
  </conditionalFormatting>
  <conditionalFormatting sqref="Q31:X32 Q34:X52 Q33:W33">
    <cfRule type="cellIs" dxfId="24" priority="12" operator="lessThan">
      <formula>0</formula>
    </cfRule>
  </conditionalFormatting>
  <conditionalFormatting sqref="X34:X52">
    <cfRule type="colorScale" priority="11">
      <colorScale>
        <cfvo type="min"/>
        <cfvo type="max"/>
        <color rgb="FFFFEF9C"/>
        <color rgb="FF63BE7B"/>
      </colorScale>
    </cfRule>
  </conditionalFormatting>
  <conditionalFormatting sqref="C9:P9">
    <cfRule type="colorScale" priority="10">
      <colorScale>
        <cfvo type="min"/>
        <cfvo type="max"/>
        <color rgb="FFFFEF9C"/>
        <color rgb="FF63BE7B"/>
      </colorScale>
    </cfRule>
  </conditionalFormatting>
  <conditionalFormatting sqref="C8:P8">
    <cfRule type="colorScale" priority="9">
      <colorScale>
        <cfvo type="min"/>
        <cfvo type="max"/>
        <color rgb="FFFFEF9C"/>
        <color rgb="FF63BE7B"/>
      </colorScale>
    </cfRule>
  </conditionalFormatting>
  <conditionalFormatting sqref="C10:P10">
    <cfRule type="colorScale" priority="8">
      <colorScale>
        <cfvo type="min"/>
        <cfvo type="max"/>
        <color rgb="FFFFEF9C"/>
        <color rgb="FF63BE7B"/>
      </colorScale>
    </cfRule>
  </conditionalFormatting>
  <conditionalFormatting sqref="C6:P6">
    <cfRule type="colorScale" priority="7">
      <colorScale>
        <cfvo type="min"/>
        <cfvo type="max"/>
        <color rgb="FFFFEF9C"/>
        <color rgb="FF63BE7B"/>
      </colorScale>
    </cfRule>
  </conditionalFormatting>
  <conditionalFormatting sqref="C32:P32">
    <cfRule type="colorScale" priority="6">
      <colorScale>
        <cfvo type="min"/>
        <cfvo type="max"/>
        <color rgb="FFFFEF9C"/>
        <color rgb="FF63BE7B"/>
      </colorScale>
    </cfRule>
  </conditionalFormatting>
  <conditionalFormatting sqref="C34:P34">
    <cfRule type="colorScale" priority="5">
      <colorScale>
        <cfvo type="min"/>
        <cfvo type="max"/>
        <color rgb="FFFFEF9C"/>
        <color rgb="FF63BE7B"/>
      </colorScale>
    </cfRule>
  </conditionalFormatting>
  <conditionalFormatting sqref="C35:P35">
    <cfRule type="colorScale" priority="4">
      <colorScale>
        <cfvo type="min"/>
        <cfvo type="max"/>
        <color rgb="FFFFEF9C"/>
        <color rgb="FF63BE7B"/>
      </colorScale>
    </cfRule>
  </conditionalFormatting>
  <conditionalFormatting sqref="C36:P36">
    <cfRule type="colorScale" priority="3">
      <colorScale>
        <cfvo type="min"/>
        <cfvo type="max"/>
        <color rgb="FFFFEF9C"/>
        <color rgb="FF63BE7B"/>
      </colorScale>
    </cfRule>
  </conditionalFormatting>
  <conditionalFormatting sqref="X8:X26 X6">
    <cfRule type="colorScale" priority="2">
      <colorScale>
        <cfvo type="min"/>
        <cfvo type="max"/>
        <color rgb="FFFFEF9C"/>
        <color rgb="FF63BE7B"/>
      </colorScale>
    </cfRule>
  </conditionalFormatting>
  <conditionalFormatting sqref="X34:X52 X32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topLeftCell="A25" workbookViewId="0">
      <pane xSplit="2" topLeftCell="C1" activePane="topRight" state="frozen"/>
      <selection pane="topRight" activeCell="G52" sqref="G52"/>
    </sheetView>
  </sheetViews>
  <sheetFormatPr defaultColWidth="8.85546875" defaultRowHeight="15" x14ac:dyDescent="0.25"/>
  <cols>
    <col min="1" max="2" width="8.85546875" style="47"/>
    <col min="3" max="16" width="7.7109375" style="47" customWidth="1"/>
    <col min="17" max="24" width="8" style="47" customWidth="1"/>
    <col min="25" max="16384" width="8.85546875" style="47"/>
  </cols>
  <sheetData>
    <row r="1" spans="1:24" x14ac:dyDescent="0.25">
      <c r="A1" s="1" t="s">
        <v>28</v>
      </c>
    </row>
    <row r="2" spans="1:24" x14ac:dyDescent="0.25">
      <c r="A2" s="4" t="s">
        <v>29</v>
      </c>
    </row>
    <row r="3" spans="1:24" x14ac:dyDescent="0.25">
      <c r="A3" s="57"/>
      <c r="B3" s="56"/>
      <c r="C3" s="54" t="s">
        <v>66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  <c r="Q3" s="10" t="s">
        <v>31</v>
      </c>
      <c r="R3" s="11"/>
      <c r="S3" s="11"/>
      <c r="T3" s="12"/>
      <c r="U3" s="13" t="s">
        <v>31</v>
      </c>
      <c r="V3" s="11"/>
      <c r="W3" s="11"/>
      <c r="X3" s="12"/>
    </row>
    <row r="4" spans="1:24" x14ac:dyDescent="0.25">
      <c r="A4" s="15"/>
      <c r="B4" s="15"/>
      <c r="C4" s="38" t="s">
        <v>0</v>
      </c>
      <c r="D4" s="38" t="s">
        <v>1</v>
      </c>
      <c r="E4" s="38" t="s">
        <v>2</v>
      </c>
      <c r="F4" s="38" t="s">
        <v>3</v>
      </c>
      <c r="G4" s="38" t="s">
        <v>4</v>
      </c>
      <c r="H4" s="38" t="s">
        <v>5</v>
      </c>
      <c r="I4" s="38" t="s">
        <v>6</v>
      </c>
      <c r="J4" s="38" t="s">
        <v>7</v>
      </c>
      <c r="K4" s="38" t="s">
        <v>8</v>
      </c>
      <c r="L4" s="38" t="s">
        <v>9</v>
      </c>
      <c r="M4" s="38" t="s">
        <v>10</v>
      </c>
      <c r="N4" s="38" t="s">
        <v>11</v>
      </c>
      <c r="O4" s="38" t="s">
        <v>12</v>
      </c>
      <c r="P4" s="38" t="s">
        <v>13</v>
      </c>
      <c r="Q4" s="17" t="s">
        <v>32</v>
      </c>
      <c r="R4" s="17" t="s">
        <v>33</v>
      </c>
      <c r="S4" s="17" t="s">
        <v>34</v>
      </c>
      <c r="T4" s="18" t="s">
        <v>35</v>
      </c>
      <c r="U4" s="17" t="s">
        <v>32</v>
      </c>
      <c r="V4" s="17" t="s">
        <v>33</v>
      </c>
      <c r="W4" s="17" t="s">
        <v>34</v>
      </c>
      <c r="X4" s="18" t="s">
        <v>35</v>
      </c>
    </row>
    <row r="5" spans="1:24" s="3" customFormat="1" x14ac:dyDescent="0.25">
      <c r="A5" s="19" t="s">
        <v>36</v>
      </c>
      <c r="B5" s="20" t="s">
        <v>37</v>
      </c>
      <c r="C5" s="21">
        <v>102094</v>
      </c>
      <c r="D5" s="21">
        <v>127305</v>
      </c>
      <c r="E5" s="21">
        <v>140091</v>
      </c>
      <c r="F5" s="21">
        <v>146912</v>
      </c>
      <c r="G5" s="21">
        <v>154107</v>
      </c>
      <c r="H5" s="21">
        <v>124941</v>
      </c>
      <c r="I5" s="21">
        <v>138022</v>
      </c>
      <c r="J5" s="21">
        <v>157406</v>
      </c>
      <c r="K5" s="21">
        <v>181970</v>
      </c>
      <c r="L5" s="21">
        <v>195364</v>
      </c>
      <c r="M5" s="21">
        <v>194384</v>
      </c>
      <c r="N5" s="21">
        <v>188161</v>
      </c>
      <c r="O5" s="21">
        <v>212442</v>
      </c>
      <c r="P5" s="21">
        <v>227912</v>
      </c>
      <c r="Q5" s="23">
        <f>(M5-L5)/L5</f>
        <v>-5.0162773079994267E-3</v>
      </c>
      <c r="R5" s="23">
        <f t="shared" ref="R5:T20" si="0">(N5-M5)/M5</f>
        <v>-3.2013951765577413E-2</v>
      </c>
      <c r="S5" s="23">
        <f t="shared" si="0"/>
        <v>0.12904374445288874</v>
      </c>
      <c r="T5" s="24">
        <f t="shared" si="0"/>
        <v>7.2819875542501009E-2</v>
      </c>
      <c r="U5" s="25">
        <f>M5-L5</f>
        <v>-980</v>
      </c>
      <c r="V5" s="25">
        <f t="shared" ref="V5:X20" si="1">N5-M5</f>
        <v>-6223</v>
      </c>
      <c r="W5" s="25">
        <f t="shared" si="1"/>
        <v>24281</v>
      </c>
      <c r="X5" s="26">
        <f t="shared" si="1"/>
        <v>15470</v>
      </c>
    </row>
    <row r="6" spans="1:24" s="3" customFormat="1" x14ac:dyDescent="0.25">
      <c r="A6" s="19" t="s">
        <v>38</v>
      </c>
      <c r="B6" s="16" t="s">
        <v>15</v>
      </c>
      <c r="C6" s="21">
        <v>39026</v>
      </c>
      <c r="D6" s="21">
        <v>42065</v>
      </c>
      <c r="E6" s="21">
        <v>63505</v>
      </c>
      <c r="F6" s="21">
        <v>69349</v>
      </c>
      <c r="G6" s="21">
        <v>71516</v>
      </c>
      <c r="H6" s="21">
        <v>56334</v>
      </c>
      <c r="I6" s="21">
        <v>57203</v>
      </c>
      <c r="J6" s="21">
        <v>66911</v>
      </c>
      <c r="K6" s="21">
        <v>74143</v>
      </c>
      <c r="L6" s="21">
        <v>78972</v>
      </c>
      <c r="M6" s="21">
        <v>78153</v>
      </c>
      <c r="N6" s="21">
        <v>82223</v>
      </c>
      <c r="O6" s="21">
        <v>91504</v>
      </c>
      <c r="P6" s="21">
        <v>101461</v>
      </c>
      <c r="Q6" s="29">
        <f t="shared" ref="Q6:T26" si="2">(M6-L6)/L6</f>
        <v>-1.0370764321531683E-2</v>
      </c>
      <c r="R6" s="23">
        <f t="shared" si="0"/>
        <v>5.2077335482962908E-2</v>
      </c>
      <c r="S6" s="23">
        <f t="shared" si="0"/>
        <v>0.11287595928146625</v>
      </c>
      <c r="T6" s="24">
        <f t="shared" si="0"/>
        <v>0.10881491519496415</v>
      </c>
      <c r="U6" s="25">
        <f t="shared" ref="U6:X26" si="3">M6-L6</f>
        <v>-819</v>
      </c>
      <c r="V6" s="25">
        <f t="shared" si="1"/>
        <v>4070</v>
      </c>
      <c r="W6" s="25">
        <f t="shared" si="1"/>
        <v>9281</v>
      </c>
      <c r="X6" s="26">
        <f t="shared" si="1"/>
        <v>9957</v>
      </c>
    </row>
    <row r="7" spans="1:24" s="53" customFormat="1" x14ac:dyDescent="0.25">
      <c r="A7" s="30" t="s">
        <v>39</v>
      </c>
      <c r="B7" s="31" t="s">
        <v>40</v>
      </c>
      <c r="C7" s="32">
        <v>63068</v>
      </c>
      <c r="D7" s="32">
        <v>85240</v>
      </c>
      <c r="E7" s="32">
        <v>76586</v>
      </c>
      <c r="F7" s="32">
        <v>77563</v>
      </c>
      <c r="G7" s="32">
        <v>82591</v>
      </c>
      <c r="H7" s="32">
        <v>68607</v>
      </c>
      <c r="I7" s="32">
        <v>80819</v>
      </c>
      <c r="J7" s="32">
        <v>90495</v>
      </c>
      <c r="K7" s="32">
        <v>107827</v>
      </c>
      <c r="L7" s="32">
        <v>116392</v>
      </c>
      <c r="M7" s="32">
        <v>116231</v>
      </c>
      <c r="N7" s="32">
        <v>105938</v>
      </c>
      <c r="O7" s="32">
        <v>120938</v>
      </c>
      <c r="P7" s="32">
        <v>126451</v>
      </c>
      <c r="Q7" s="52">
        <f t="shared" si="2"/>
        <v>-1.3832565812083304E-3</v>
      </c>
      <c r="R7" s="35">
        <f t="shared" si="0"/>
        <v>-8.8556409219571378E-2</v>
      </c>
      <c r="S7" s="35">
        <f t="shared" si="0"/>
        <v>0.14159225207196663</v>
      </c>
      <c r="T7" s="24">
        <f t="shared" si="0"/>
        <v>4.5585341249235148E-2</v>
      </c>
      <c r="U7" s="36">
        <f t="shared" si="3"/>
        <v>-161</v>
      </c>
      <c r="V7" s="36">
        <f t="shared" si="1"/>
        <v>-10293</v>
      </c>
      <c r="W7" s="36">
        <f t="shared" si="1"/>
        <v>15000</v>
      </c>
      <c r="X7" s="26">
        <f t="shared" si="1"/>
        <v>5513</v>
      </c>
    </row>
    <row r="8" spans="1:24" s="3" customFormat="1" x14ac:dyDescent="0.25">
      <c r="A8" s="37" t="s">
        <v>41</v>
      </c>
      <c r="B8" s="16" t="s">
        <v>24</v>
      </c>
      <c r="C8" s="21">
        <v>40843</v>
      </c>
      <c r="D8" s="21">
        <v>50588</v>
      </c>
      <c r="E8" s="21">
        <v>43425</v>
      </c>
      <c r="F8" s="21">
        <v>42945</v>
      </c>
      <c r="G8" s="21">
        <v>46335</v>
      </c>
      <c r="H8" s="21">
        <v>38534</v>
      </c>
      <c r="I8" s="21">
        <v>44864</v>
      </c>
      <c r="J8" s="21">
        <v>43547</v>
      </c>
      <c r="K8" s="21">
        <v>46338</v>
      </c>
      <c r="L8" s="21">
        <v>56043</v>
      </c>
      <c r="M8" s="21">
        <v>57339</v>
      </c>
      <c r="N8" s="21">
        <v>51093</v>
      </c>
      <c r="O8" s="21">
        <v>60691</v>
      </c>
      <c r="P8" s="21">
        <v>63252</v>
      </c>
      <c r="Q8" s="29">
        <f t="shared" si="2"/>
        <v>2.3125100369359244E-2</v>
      </c>
      <c r="R8" s="23">
        <f t="shared" si="0"/>
        <v>-0.10893109401977712</v>
      </c>
      <c r="S8" s="23">
        <f t="shared" si="0"/>
        <v>0.18785352200888575</v>
      </c>
      <c r="T8" s="40">
        <f t="shared" si="0"/>
        <v>4.2197360399400238E-2</v>
      </c>
      <c r="U8" s="25">
        <f t="shared" si="3"/>
        <v>1296</v>
      </c>
      <c r="V8" s="25">
        <f t="shared" si="1"/>
        <v>-6246</v>
      </c>
      <c r="W8" s="25">
        <f t="shared" si="1"/>
        <v>9598</v>
      </c>
      <c r="X8" s="26">
        <f t="shared" si="1"/>
        <v>2561</v>
      </c>
    </row>
    <row r="9" spans="1:24" s="3" customFormat="1" x14ac:dyDescent="0.25">
      <c r="A9" s="37" t="s">
        <v>42</v>
      </c>
      <c r="B9" s="16" t="s">
        <v>26</v>
      </c>
      <c r="C9" s="21">
        <v>2820</v>
      </c>
      <c r="D9" s="21">
        <v>5185</v>
      </c>
      <c r="E9" s="21">
        <v>4120</v>
      </c>
      <c r="F9" s="21">
        <v>4780</v>
      </c>
      <c r="G9" s="21">
        <v>5330</v>
      </c>
      <c r="H9" s="21">
        <v>5373</v>
      </c>
      <c r="I9" s="21">
        <v>7451</v>
      </c>
      <c r="J9" s="21">
        <v>13263</v>
      </c>
      <c r="K9" s="21">
        <v>20470</v>
      </c>
      <c r="L9" s="21">
        <v>23114</v>
      </c>
      <c r="M9" s="21">
        <v>22083</v>
      </c>
      <c r="N9" s="21">
        <v>12570</v>
      </c>
      <c r="O9" s="21">
        <v>13123</v>
      </c>
      <c r="P9" s="21">
        <v>15267</v>
      </c>
      <c r="Q9" s="29">
        <f t="shared" si="2"/>
        <v>-4.4605001297914684E-2</v>
      </c>
      <c r="R9" s="23">
        <f t="shared" si="0"/>
        <v>-0.43078386088846626</v>
      </c>
      <c r="S9" s="42">
        <f t="shared" si="0"/>
        <v>4.3993635640413684E-2</v>
      </c>
      <c r="T9" s="24">
        <f t="shared" si="0"/>
        <v>0.16337727653737713</v>
      </c>
      <c r="U9" s="25">
        <f t="shared" si="3"/>
        <v>-1031</v>
      </c>
      <c r="V9" s="25">
        <f t="shared" si="1"/>
        <v>-9513</v>
      </c>
      <c r="W9" s="25">
        <f t="shared" si="1"/>
        <v>553</v>
      </c>
      <c r="X9" s="26">
        <f t="shared" si="1"/>
        <v>2144</v>
      </c>
    </row>
    <row r="10" spans="1:24" s="3" customFormat="1" x14ac:dyDescent="0.25">
      <c r="A10" s="37" t="s">
        <v>43</v>
      </c>
      <c r="B10" s="16" t="s">
        <v>18</v>
      </c>
      <c r="C10" s="21">
        <v>2182</v>
      </c>
      <c r="D10" s="21">
        <v>3278</v>
      </c>
      <c r="E10" s="21">
        <v>3723</v>
      </c>
      <c r="F10" s="21">
        <v>4276</v>
      </c>
      <c r="G10" s="21">
        <v>5375</v>
      </c>
      <c r="H10" s="21">
        <v>4028</v>
      </c>
      <c r="I10" s="21">
        <v>4502</v>
      </c>
      <c r="J10" s="21">
        <v>5038</v>
      </c>
      <c r="K10" s="21">
        <v>7138</v>
      </c>
      <c r="L10" s="21">
        <v>7300</v>
      </c>
      <c r="M10" s="21">
        <v>7966</v>
      </c>
      <c r="N10" s="21">
        <v>8488</v>
      </c>
      <c r="O10" s="21">
        <v>12577</v>
      </c>
      <c r="P10" s="21">
        <v>12681</v>
      </c>
      <c r="Q10" s="29">
        <f t="shared" si="2"/>
        <v>9.123287671232877E-2</v>
      </c>
      <c r="R10" s="23">
        <f t="shared" si="0"/>
        <v>6.5528496108460954E-2</v>
      </c>
      <c r="S10" s="23">
        <f t="shared" si="0"/>
        <v>0.48173892554194159</v>
      </c>
      <c r="T10" s="24">
        <f t="shared" si="0"/>
        <v>8.2690625745408287E-3</v>
      </c>
      <c r="U10" s="25">
        <f t="shared" si="3"/>
        <v>666</v>
      </c>
      <c r="V10" s="25">
        <f t="shared" si="1"/>
        <v>522</v>
      </c>
      <c r="W10" s="25">
        <f t="shared" si="1"/>
        <v>4089</v>
      </c>
      <c r="X10" s="26">
        <f t="shared" si="1"/>
        <v>104</v>
      </c>
    </row>
    <row r="11" spans="1:24" s="3" customFormat="1" x14ac:dyDescent="0.25">
      <c r="A11" s="37" t="s">
        <v>44</v>
      </c>
      <c r="B11" s="16" t="s">
        <v>22</v>
      </c>
      <c r="C11" s="21">
        <v>4123</v>
      </c>
      <c r="D11" s="21">
        <v>6248</v>
      </c>
      <c r="E11" s="21">
        <v>6048</v>
      </c>
      <c r="F11" s="21">
        <v>5778</v>
      </c>
      <c r="G11" s="21">
        <v>5504</v>
      </c>
      <c r="H11" s="21">
        <v>4580</v>
      </c>
      <c r="I11" s="21">
        <v>4564</v>
      </c>
      <c r="J11" s="21">
        <v>4575</v>
      </c>
      <c r="K11" s="21">
        <v>4828</v>
      </c>
      <c r="L11" s="21">
        <v>4374</v>
      </c>
      <c r="M11" s="21">
        <v>3602</v>
      </c>
      <c r="N11" s="21">
        <v>4244</v>
      </c>
      <c r="O11" s="21">
        <v>4835</v>
      </c>
      <c r="P11" s="21">
        <v>4543</v>
      </c>
      <c r="Q11" s="23">
        <f t="shared" si="2"/>
        <v>-0.17649748513946045</v>
      </c>
      <c r="R11" s="23">
        <f t="shared" si="0"/>
        <v>0.17823431426985009</v>
      </c>
      <c r="S11" s="23">
        <f t="shared" si="0"/>
        <v>0.13925541941564562</v>
      </c>
      <c r="T11" s="24">
        <f t="shared" si="0"/>
        <v>-6.0392967942088933E-2</v>
      </c>
      <c r="U11" s="25">
        <f t="shared" si="3"/>
        <v>-772</v>
      </c>
      <c r="V11" s="25">
        <f t="shared" si="1"/>
        <v>642</v>
      </c>
      <c r="W11" s="25">
        <f t="shared" si="1"/>
        <v>591</v>
      </c>
      <c r="X11" s="26">
        <f t="shared" si="1"/>
        <v>-292</v>
      </c>
    </row>
    <row r="12" spans="1:24" s="3" customFormat="1" x14ac:dyDescent="0.25">
      <c r="A12" s="37" t="s">
        <v>45</v>
      </c>
      <c r="B12" s="16" t="s">
        <v>17</v>
      </c>
      <c r="C12" s="21">
        <v>1141</v>
      </c>
      <c r="D12" s="21">
        <v>1749</v>
      </c>
      <c r="E12" s="21">
        <v>1670</v>
      </c>
      <c r="F12" s="21">
        <v>1832</v>
      </c>
      <c r="G12" s="21">
        <v>1849</v>
      </c>
      <c r="H12" s="21">
        <v>1848</v>
      </c>
      <c r="I12" s="21">
        <v>2196</v>
      </c>
      <c r="J12" s="21">
        <v>2645</v>
      </c>
      <c r="K12" s="21">
        <v>2223</v>
      </c>
      <c r="L12" s="21">
        <v>3370</v>
      </c>
      <c r="M12" s="21">
        <v>2790</v>
      </c>
      <c r="N12" s="21">
        <v>3331</v>
      </c>
      <c r="O12" s="21">
        <v>3731</v>
      </c>
      <c r="P12" s="21">
        <v>3369</v>
      </c>
      <c r="Q12" s="23">
        <f t="shared" si="2"/>
        <v>-0.17210682492581603</v>
      </c>
      <c r="R12" s="23">
        <f t="shared" si="0"/>
        <v>0.19390681003584229</v>
      </c>
      <c r="S12" s="23">
        <f t="shared" si="0"/>
        <v>0.12008405884118883</v>
      </c>
      <c r="T12" s="24">
        <f t="shared" si="0"/>
        <v>-9.7024926293218974E-2</v>
      </c>
      <c r="U12" s="25">
        <f t="shared" si="3"/>
        <v>-580</v>
      </c>
      <c r="V12" s="25">
        <f t="shared" si="1"/>
        <v>541</v>
      </c>
      <c r="W12" s="25">
        <f t="shared" si="1"/>
        <v>400</v>
      </c>
      <c r="X12" s="26">
        <f t="shared" si="1"/>
        <v>-362</v>
      </c>
    </row>
    <row r="13" spans="1:24" s="3" customFormat="1" x14ac:dyDescent="0.25">
      <c r="A13" s="37" t="s">
        <v>46</v>
      </c>
      <c r="B13" s="16" t="s">
        <v>23</v>
      </c>
      <c r="C13" s="21">
        <v>1930</v>
      </c>
      <c r="D13" s="21">
        <v>2802</v>
      </c>
      <c r="E13" s="21">
        <v>2240</v>
      </c>
      <c r="F13" s="21">
        <v>2280</v>
      </c>
      <c r="G13" s="21">
        <v>2573</v>
      </c>
      <c r="H13" s="21">
        <v>1621</v>
      </c>
      <c r="I13" s="21">
        <v>2021</v>
      </c>
      <c r="J13" s="21">
        <v>2566</v>
      </c>
      <c r="K13" s="21">
        <v>3111</v>
      </c>
      <c r="L13" s="21">
        <v>2360</v>
      </c>
      <c r="M13" s="21">
        <v>2552</v>
      </c>
      <c r="N13" s="21">
        <v>2891</v>
      </c>
      <c r="O13" s="21">
        <v>3122</v>
      </c>
      <c r="P13" s="21">
        <v>3282</v>
      </c>
      <c r="Q13" s="23">
        <f t="shared" si="2"/>
        <v>8.1355932203389825E-2</v>
      </c>
      <c r="R13" s="23">
        <f t="shared" si="0"/>
        <v>0.1328369905956113</v>
      </c>
      <c r="S13" s="23">
        <f t="shared" si="0"/>
        <v>7.990314769975787E-2</v>
      </c>
      <c r="T13" s="24">
        <f t="shared" si="0"/>
        <v>5.1249199231262012E-2</v>
      </c>
      <c r="U13" s="25">
        <f t="shared" si="3"/>
        <v>192</v>
      </c>
      <c r="V13" s="25">
        <f t="shared" si="1"/>
        <v>339</v>
      </c>
      <c r="W13" s="25">
        <f t="shared" si="1"/>
        <v>231</v>
      </c>
      <c r="X13" s="26">
        <f t="shared" si="1"/>
        <v>160</v>
      </c>
    </row>
    <row r="14" spans="1:24" s="3" customFormat="1" x14ac:dyDescent="0.25">
      <c r="A14" s="37" t="s">
        <v>47</v>
      </c>
      <c r="B14" s="20" t="s">
        <v>48</v>
      </c>
      <c r="C14" s="21">
        <v>1776</v>
      </c>
      <c r="D14" s="21">
        <v>4785</v>
      </c>
      <c r="E14" s="21">
        <v>4895</v>
      </c>
      <c r="F14" s="21">
        <v>3593</v>
      </c>
      <c r="G14" s="21">
        <v>3322</v>
      </c>
      <c r="H14" s="21">
        <v>2056</v>
      </c>
      <c r="I14" s="21">
        <v>2682</v>
      </c>
      <c r="J14" s="21">
        <v>3704</v>
      </c>
      <c r="K14" s="21">
        <v>4254</v>
      </c>
      <c r="L14" s="21">
        <v>2498</v>
      </c>
      <c r="M14" s="21">
        <v>2448</v>
      </c>
      <c r="N14" s="21">
        <v>2753</v>
      </c>
      <c r="O14" s="21">
        <v>2870</v>
      </c>
      <c r="P14" s="21">
        <v>3298</v>
      </c>
      <c r="Q14" s="23">
        <f t="shared" si="2"/>
        <v>-2.0016012810248198E-2</v>
      </c>
      <c r="R14" s="23">
        <f t="shared" si="0"/>
        <v>0.12459150326797386</v>
      </c>
      <c r="S14" s="23">
        <f t="shared" si="0"/>
        <v>4.2499091899745732E-2</v>
      </c>
      <c r="T14" s="24">
        <f t="shared" si="0"/>
        <v>0.14912891986062718</v>
      </c>
      <c r="U14" s="25">
        <f t="shared" si="3"/>
        <v>-50</v>
      </c>
      <c r="V14" s="25">
        <f t="shared" si="1"/>
        <v>305</v>
      </c>
      <c r="W14" s="25">
        <f t="shared" si="1"/>
        <v>117</v>
      </c>
      <c r="X14" s="26">
        <f t="shared" si="1"/>
        <v>428</v>
      </c>
    </row>
    <row r="15" spans="1:24" s="3" customFormat="1" x14ac:dyDescent="0.25">
      <c r="A15" s="37" t="s">
        <v>49</v>
      </c>
      <c r="B15" s="16" t="s">
        <v>19</v>
      </c>
      <c r="C15" s="21">
        <v>2529</v>
      </c>
      <c r="D15" s="21">
        <v>2488</v>
      </c>
      <c r="E15" s="21">
        <v>2823</v>
      </c>
      <c r="F15" s="21">
        <v>3705</v>
      </c>
      <c r="G15" s="21">
        <v>2750</v>
      </c>
      <c r="H15" s="21">
        <v>2557</v>
      </c>
      <c r="I15" s="21">
        <v>2471</v>
      </c>
      <c r="J15" s="21">
        <v>2933</v>
      </c>
      <c r="K15" s="21">
        <v>2968</v>
      </c>
      <c r="L15" s="21">
        <v>2542</v>
      </c>
      <c r="M15" s="21">
        <v>2175</v>
      </c>
      <c r="N15" s="21">
        <v>2495</v>
      </c>
      <c r="O15" s="21">
        <v>2733</v>
      </c>
      <c r="P15" s="21">
        <v>2419</v>
      </c>
      <c r="Q15" s="23">
        <f t="shared" si="2"/>
        <v>-0.14437450826121165</v>
      </c>
      <c r="R15" s="23">
        <f t="shared" si="0"/>
        <v>0.14712643678160919</v>
      </c>
      <c r="S15" s="23">
        <f t="shared" si="0"/>
        <v>9.5390781563126248E-2</v>
      </c>
      <c r="T15" s="24">
        <f t="shared" si="0"/>
        <v>-0.11489206000731797</v>
      </c>
      <c r="U15" s="25">
        <f t="shared" si="3"/>
        <v>-367</v>
      </c>
      <c r="V15" s="25">
        <f t="shared" si="1"/>
        <v>320</v>
      </c>
      <c r="W15" s="25">
        <f t="shared" si="1"/>
        <v>238</v>
      </c>
      <c r="X15" s="26">
        <f t="shared" si="1"/>
        <v>-314</v>
      </c>
    </row>
    <row r="16" spans="1:24" s="3" customFormat="1" x14ac:dyDescent="0.25">
      <c r="A16" s="43" t="s">
        <v>50</v>
      </c>
      <c r="B16" s="43" t="s">
        <v>50</v>
      </c>
      <c r="C16" s="21">
        <v>556</v>
      </c>
      <c r="D16" s="21">
        <v>609</v>
      </c>
      <c r="E16" s="21">
        <v>658</v>
      </c>
      <c r="F16" s="21">
        <v>748</v>
      </c>
      <c r="G16" s="21">
        <v>1008</v>
      </c>
      <c r="H16" s="21">
        <v>544</v>
      </c>
      <c r="I16" s="21">
        <v>1017</v>
      </c>
      <c r="J16" s="21">
        <v>876</v>
      </c>
      <c r="K16" s="21">
        <v>1263</v>
      </c>
      <c r="L16" s="21">
        <v>1445</v>
      </c>
      <c r="M16" s="21">
        <v>1283</v>
      </c>
      <c r="N16" s="21">
        <v>2011</v>
      </c>
      <c r="O16" s="21">
        <v>1333</v>
      </c>
      <c r="P16" s="21">
        <v>1880</v>
      </c>
      <c r="Q16" s="23">
        <f t="shared" si="2"/>
        <v>-0.11211072664359861</v>
      </c>
      <c r="R16" s="23">
        <f t="shared" si="0"/>
        <v>0.56742010911925178</v>
      </c>
      <c r="S16" s="23">
        <f t="shared" si="0"/>
        <v>-0.33714569865738436</v>
      </c>
      <c r="T16" s="24">
        <f t="shared" si="0"/>
        <v>0.41035258814703673</v>
      </c>
      <c r="U16" s="25">
        <f t="shared" si="3"/>
        <v>-162</v>
      </c>
      <c r="V16" s="25">
        <f t="shared" si="1"/>
        <v>728</v>
      </c>
      <c r="W16" s="25">
        <f t="shared" si="1"/>
        <v>-678</v>
      </c>
      <c r="X16" s="26">
        <f t="shared" si="1"/>
        <v>547</v>
      </c>
    </row>
    <row r="17" spans="1:24" s="3" customFormat="1" x14ac:dyDescent="0.25">
      <c r="A17" s="37" t="s">
        <v>51</v>
      </c>
      <c r="B17" s="16" t="s">
        <v>20</v>
      </c>
      <c r="C17" s="21">
        <v>376</v>
      </c>
      <c r="D17" s="21">
        <v>533</v>
      </c>
      <c r="E17" s="21">
        <v>551</v>
      </c>
      <c r="F17" s="21">
        <v>630</v>
      </c>
      <c r="G17" s="21">
        <v>709</v>
      </c>
      <c r="H17" s="21">
        <v>731</v>
      </c>
      <c r="I17" s="21">
        <v>642</v>
      </c>
      <c r="J17" s="21">
        <v>1019</v>
      </c>
      <c r="K17" s="21">
        <v>991</v>
      </c>
      <c r="L17" s="21">
        <v>1038</v>
      </c>
      <c r="M17" s="21">
        <v>1339</v>
      </c>
      <c r="N17" s="21">
        <v>1335</v>
      </c>
      <c r="O17" s="21">
        <v>1173</v>
      </c>
      <c r="P17" s="21">
        <v>1583</v>
      </c>
      <c r="Q17" s="23">
        <f t="shared" si="2"/>
        <v>0.28998073217726394</v>
      </c>
      <c r="R17" s="23">
        <f t="shared" si="0"/>
        <v>-2.9873039581777448E-3</v>
      </c>
      <c r="S17" s="23">
        <f t="shared" si="0"/>
        <v>-0.12134831460674157</v>
      </c>
      <c r="T17" s="24">
        <f t="shared" si="0"/>
        <v>0.34953111679454391</v>
      </c>
      <c r="U17" s="25">
        <f t="shared" si="3"/>
        <v>301</v>
      </c>
      <c r="V17" s="25">
        <f t="shared" si="1"/>
        <v>-4</v>
      </c>
      <c r="W17" s="25">
        <f t="shared" si="1"/>
        <v>-162</v>
      </c>
      <c r="X17" s="26">
        <f t="shared" si="1"/>
        <v>410</v>
      </c>
    </row>
    <row r="18" spans="1:24" s="3" customFormat="1" x14ac:dyDescent="0.25">
      <c r="A18" s="37" t="s">
        <v>53</v>
      </c>
      <c r="B18" s="16" t="s">
        <v>16</v>
      </c>
      <c r="C18" s="21">
        <v>552</v>
      </c>
      <c r="D18" s="21">
        <v>630</v>
      </c>
      <c r="E18" s="21">
        <v>755</v>
      </c>
      <c r="F18" s="21">
        <v>700</v>
      </c>
      <c r="G18" s="21">
        <v>795</v>
      </c>
      <c r="H18" s="21">
        <v>664</v>
      </c>
      <c r="I18" s="21">
        <v>685</v>
      </c>
      <c r="J18" s="21">
        <v>1049</v>
      </c>
      <c r="K18" s="21">
        <v>1339</v>
      </c>
      <c r="L18" s="21">
        <v>851</v>
      </c>
      <c r="M18" s="21">
        <v>853</v>
      </c>
      <c r="N18" s="21">
        <v>1084</v>
      </c>
      <c r="O18" s="21">
        <v>1143</v>
      </c>
      <c r="P18" s="21">
        <v>1110</v>
      </c>
      <c r="Q18" s="23">
        <f t="shared" si="2"/>
        <v>2.3501762632197414E-3</v>
      </c>
      <c r="R18" s="23">
        <f t="shared" si="0"/>
        <v>0.27080890973036342</v>
      </c>
      <c r="S18" s="23">
        <f t="shared" si="0"/>
        <v>5.4428044280442803E-2</v>
      </c>
      <c r="T18" s="24">
        <f t="shared" si="0"/>
        <v>-2.8871391076115485E-2</v>
      </c>
      <c r="U18" s="25">
        <f t="shared" si="3"/>
        <v>2</v>
      </c>
      <c r="V18" s="25">
        <f t="shared" si="1"/>
        <v>231</v>
      </c>
      <c r="W18" s="25">
        <f t="shared" si="1"/>
        <v>59</v>
      </c>
      <c r="X18" s="26">
        <f t="shared" si="1"/>
        <v>-33</v>
      </c>
    </row>
    <row r="19" spans="1:24" s="3" customFormat="1" x14ac:dyDescent="0.25">
      <c r="A19" s="37" t="s">
        <v>52</v>
      </c>
      <c r="B19" s="16" t="s">
        <v>21</v>
      </c>
      <c r="C19" s="21">
        <v>543</v>
      </c>
      <c r="D19" s="21">
        <v>612</v>
      </c>
      <c r="E19" s="21">
        <v>512</v>
      </c>
      <c r="F19" s="21">
        <v>632</v>
      </c>
      <c r="G19" s="21">
        <v>637</v>
      </c>
      <c r="H19" s="21">
        <v>487</v>
      </c>
      <c r="I19" s="21">
        <v>749</v>
      </c>
      <c r="J19" s="21">
        <v>746</v>
      </c>
      <c r="K19" s="21">
        <v>1068</v>
      </c>
      <c r="L19" s="21">
        <v>997</v>
      </c>
      <c r="M19" s="21">
        <v>839</v>
      </c>
      <c r="N19" s="21">
        <v>983</v>
      </c>
      <c r="O19" s="21">
        <v>940</v>
      </c>
      <c r="P19" s="21">
        <v>964</v>
      </c>
      <c r="Q19" s="23">
        <f t="shared" si="2"/>
        <v>-0.15847542627883651</v>
      </c>
      <c r="R19" s="23">
        <f t="shared" si="0"/>
        <v>0.17163289630512515</v>
      </c>
      <c r="S19" s="23">
        <f t="shared" si="0"/>
        <v>-4.3743641912512718E-2</v>
      </c>
      <c r="T19" s="24">
        <f t="shared" si="0"/>
        <v>2.553191489361702E-2</v>
      </c>
      <c r="U19" s="25">
        <f t="shared" si="3"/>
        <v>-158</v>
      </c>
      <c r="V19" s="25">
        <f t="shared" si="1"/>
        <v>144</v>
      </c>
      <c r="W19" s="25">
        <f t="shared" si="1"/>
        <v>-43</v>
      </c>
      <c r="X19" s="26">
        <f t="shared" si="1"/>
        <v>24</v>
      </c>
    </row>
    <row r="20" spans="1:24" s="3" customFormat="1" x14ac:dyDescent="0.25">
      <c r="A20" s="25" t="s">
        <v>54</v>
      </c>
      <c r="B20" s="20" t="s">
        <v>55</v>
      </c>
      <c r="C20" s="21">
        <v>147</v>
      </c>
      <c r="D20" s="21">
        <v>121</v>
      </c>
      <c r="E20" s="21">
        <v>108</v>
      </c>
      <c r="F20" s="21">
        <v>232</v>
      </c>
      <c r="G20" s="21">
        <v>256</v>
      </c>
      <c r="H20" s="21">
        <v>239</v>
      </c>
      <c r="I20" s="21">
        <v>198</v>
      </c>
      <c r="J20" s="21">
        <v>198</v>
      </c>
      <c r="K20" s="21">
        <v>364</v>
      </c>
      <c r="L20" s="21">
        <v>420</v>
      </c>
      <c r="M20" s="21">
        <v>730</v>
      </c>
      <c r="N20" s="21">
        <v>1012</v>
      </c>
      <c r="O20" s="21">
        <v>1100</v>
      </c>
      <c r="P20" s="21">
        <v>894</v>
      </c>
      <c r="Q20" s="23">
        <f t="shared" si="2"/>
        <v>0.73809523809523814</v>
      </c>
      <c r="R20" s="23">
        <f t="shared" si="0"/>
        <v>0.38630136986301372</v>
      </c>
      <c r="S20" s="23">
        <f t="shared" si="0"/>
        <v>8.6956521739130432E-2</v>
      </c>
      <c r="T20" s="24">
        <f t="shared" si="0"/>
        <v>-0.18727272727272729</v>
      </c>
      <c r="U20" s="25">
        <f t="shared" si="3"/>
        <v>310</v>
      </c>
      <c r="V20" s="25">
        <f t="shared" si="1"/>
        <v>282</v>
      </c>
      <c r="W20" s="25">
        <f t="shared" si="1"/>
        <v>88</v>
      </c>
      <c r="X20" s="26">
        <f t="shared" si="1"/>
        <v>-206</v>
      </c>
    </row>
    <row r="21" spans="1:24" s="3" customFormat="1" x14ac:dyDescent="0.25">
      <c r="A21" s="20" t="s">
        <v>57</v>
      </c>
      <c r="B21" s="20" t="s">
        <v>57</v>
      </c>
      <c r="C21" s="21">
        <v>399</v>
      </c>
      <c r="D21" s="21">
        <v>416</v>
      </c>
      <c r="E21" s="21">
        <v>564</v>
      </c>
      <c r="F21" s="21">
        <v>452</v>
      </c>
      <c r="G21" s="21">
        <v>551</v>
      </c>
      <c r="H21" s="21">
        <v>547</v>
      </c>
      <c r="I21" s="21">
        <v>410</v>
      </c>
      <c r="J21" s="21">
        <v>859</v>
      </c>
      <c r="K21" s="21">
        <v>969</v>
      </c>
      <c r="L21" s="21">
        <v>666</v>
      </c>
      <c r="M21" s="21">
        <v>531</v>
      </c>
      <c r="N21" s="21">
        <v>682</v>
      </c>
      <c r="O21" s="21">
        <v>884</v>
      </c>
      <c r="P21" s="21">
        <v>853</v>
      </c>
      <c r="Q21" s="23">
        <f t="shared" si="2"/>
        <v>-0.20270270270270271</v>
      </c>
      <c r="R21" s="23">
        <f t="shared" si="2"/>
        <v>0.28436911487758948</v>
      </c>
      <c r="S21" s="23">
        <f t="shared" si="2"/>
        <v>0.29618768328445749</v>
      </c>
      <c r="T21" s="24">
        <f t="shared" si="2"/>
        <v>-3.5067873303167421E-2</v>
      </c>
      <c r="U21" s="25">
        <f t="shared" si="3"/>
        <v>-135</v>
      </c>
      <c r="V21" s="25">
        <f t="shared" si="3"/>
        <v>151</v>
      </c>
      <c r="W21" s="25">
        <f t="shared" si="3"/>
        <v>202</v>
      </c>
      <c r="X21" s="26">
        <f t="shared" si="3"/>
        <v>-31</v>
      </c>
    </row>
    <row r="22" spans="1:24" s="3" customFormat="1" x14ac:dyDescent="0.25">
      <c r="A22" s="37" t="s">
        <v>56</v>
      </c>
      <c r="B22" s="16" t="s">
        <v>25</v>
      </c>
      <c r="C22" s="21">
        <v>845</v>
      </c>
      <c r="D22" s="21">
        <v>779</v>
      </c>
      <c r="E22" s="21">
        <v>901</v>
      </c>
      <c r="F22" s="21">
        <v>913</v>
      </c>
      <c r="G22" s="21">
        <v>855</v>
      </c>
      <c r="H22" s="21">
        <v>740</v>
      </c>
      <c r="I22" s="21">
        <v>697</v>
      </c>
      <c r="J22" s="21">
        <v>798</v>
      </c>
      <c r="K22" s="21">
        <v>814</v>
      </c>
      <c r="L22" s="21">
        <v>751</v>
      </c>
      <c r="M22" s="21">
        <v>700</v>
      </c>
      <c r="N22" s="21">
        <v>873</v>
      </c>
      <c r="O22" s="21">
        <v>708</v>
      </c>
      <c r="P22" s="21">
        <v>822</v>
      </c>
      <c r="Q22" s="23">
        <f t="shared" si="2"/>
        <v>-6.7909454061251665E-2</v>
      </c>
      <c r="R22" s="23">
        <f t="shared" si="2"/>
        <v>0.24714285714285714</v>
      </c>
      <c r="S22" s="23">
        <f t="shared" si="2"/>
        <v>-0.18900343642611683</v>
      </c>
      <c r="T22" s="24">
        <f t="shared" si="2"/>
        <v>0.16101694915254236</v>
      </c>
      <c r="U22" s="25">
        <f t="shared" si="3"/>
        <v>-51</v>
      </c>
      <c r="V22" s="25">
        <f t="shared" si="3"/>
        <v>173</v>
      </c>
      <c r="W22" s="25">
        <f t="shared" si="3"/>
        <v>-165</v>
      </c>
      <c r="X22" s="26">
        <f t="shared" si="3"/>
        <v>114</v>
      </c>
    </row>
    <row r="23" spans="1:24" s="3" customFormat="1" x14ac:dyDescent="0.25">
      <c r="A23" s="37" t="s">
        <v>60</v>
      </c>
      <c r="B23" s="20" t="s">
        <v>61</v>
      </c>
      <c r="C23" s="44" t="s">
        <v>27</v>
      </c>
      <c r="D23" s="21">
        <v>25</v>
      </c>
      <c r="E23" s="21">
        <v>37</v>
      </c>
      <c r="F23" s="21">
        <v>28</v>
      </c>
      <c r="G23" s="21">
        <v>74</v>
      </c>
      <c r="H23" s="21">
        <v>74</v>
      </c>
      <c r="I23" s="21">
        <v>191</v>
      </c>
      <c r="J23" s="21">
        <v>164</v>
      </c>
      <c r="K23" s="21">
        <v>292</v>
      </c>
      <c r="L23" s="21">
        <v>269</v>
      </c>
      <c r="M23" s="21">
        <v>362</v>
      </c>
      <c r="N23" s="21">
        <v>332</v>
      </c>
      <c r="O23" s="21">
        <v>404</v>
      </c>
      <c r="P23" s="21">
        <v>538</v>
      </c>
      <c r="Q23" s="23">
        <f t="shared" si="2"/>
        <v>0.34572490706319703</v>
      </c>
      <c r="R23" s="23">
        <f t="shared" si="2"/>
        <v>-8.2872928176795577E-2</v>
      </c>
      <c r="S23" s="23">
        <f t="shared" si="2"/>
        <v>0.21686746987951808</v>
      </c>
      <c r="T23" s="24">
        <f t="shared" si="2"/>
        <v>0.3316831683168317</v>
      </c>
      <c r="U23" s="25">
        <f t="shared" si="3"/>
        <v>93</v>
      </c>
      <c r="V23" s="25">
        <f t="shared" si="3"/>
        <v>-30</v>
      </c>
      <c r="W23" s="25">
        <f t="shared" si="3"/>
        <v>72</v>
      </c>
      <c r="X23" s="26">
        <f t="shared" si="3"/>
        <v>134</v>
      </c>
    </row>
    <row r="24" spans="1:24" s="3" customFormat="1" x14ac:dyDescent="0.25">
      <c r="A24" s="37" t="s">
        <v>58</v>
      </c>
      <c r="B24" s="43" t="s">
        <v>59</v>
      </c>
      <c r="C24" s="21">
        <v>177</v>
      </c>
      <c r="D24" s="21">
        <v>498</v>
      </c>
      <c r="E24" s="21">
        <v>317</v>
      </c>
      <c r="F24" s="21">
        <v>435</v>
      </c>
      <c r="G24" s="21">
        <v>790</v>
      </c>
      <c r="H24" s="21">
        <v>331</v>
      </c>
      <c r="I24" s="21">
        <v>792</v>
      </c>
      <c r="J24" s="21">
        <v>460</v>
      </c>
      <c r="K24" s="21">
        <v>730</v>
      </c>
      <c r="L24" s="21">
        <v>916</v>
      </c>
      <c r="M24" s="21">
        <v>553</v>
      </c>
      <c r="N24" s="21">
        <v>802</v>
      </c>
      <c r="O24" s="21">
        <v>1461</v>
      </c>
      <c r="P24" s="21">
        <v>590</v>
      </c>
      <c r="Q24" s="23">
        <f t="shared" si="2"/>
        <v>-0.39628820960698691</v>
      </c>
      <c r="R24" s="23">
        <f t="shared" si="2"/>
        <v>0.45027124773960214</v>
      </c>
      <c r="S24" s="23">
        <f t="shared" si="2"/>
        <v>0.82169576059850369</v>
      </c>
      <c r="T24" s="24">
        <f t="shared" si="2"/>
        <v>-0.5961670088980151</v>
      </c>
      <c r="U24" s="25">
        <f t="shared" si="3"/>
        <v>-363</v>
      </c>
      <c r="V24" s="25">
        <f t="shared" si="3"/>
        <v>249</v>
      </c>
      <c r="W24" s="25">
        <f t="shared" si="3"/>
        <v>659</v>
      </c>
      <c r="X24" s="26">
        <f t="shared" si="3"/>
        <v>-871</v>
      </c>
    </row>
    <row r="25" spans="1:24" s="3" customFormat="1" x14ac:dyDescent="0.25">
      <c r="A25" s="38" t="s">
        <v>14</v>
      </c>
      <c r="B25" s="16" t="s">
        <v>14</v>
      </c>
      <c r="C25" s="21">
        <v>137</v>
      </c>
      <c r="D25" s="21">
        <v>176</v>
      </c>
      <c r="E25" s="21">
        <v>237</v>
      </c>
      <c r="F25" s="21">
        <v>233</v>
      </c>
      <c r="G25" s="21">
        <v>256</v>
      </c>
      <c r="H25" s="21">
        <v>227</v>
      </c>
      <c r="I25" s="21">
        <v>204</v>
      </c>
      <c r="J25" s="21">
        <v>278</v>
      </c>
      <c r="K25" s="21">
        <v>385</v>
      </c>
      <c r="L25" s="21">
        <v>260</v>
      </c>
      <c r="M25" s="21">
        <v>293</v>
      </c>
      <c r="N25" s="21">
        <v>317</v>
      </c>
      <c r="O25" s="21">
        <v>372</v>
      </c>
      <c r="P25" s="21">
        <v>476</v>
      </c>
      <c r="Q25" s="23">
        <f t="shared" si="2"/>
        <v>0.12692307692307692</v>
      </c>
      <c r="R25" s="23">
        <f t="shared" si="2"/>
        <v>8.191126279863481E-2</v>
      </c>
      <c r="S25" s="23">
        <f t="shared" si="2"/>
        <v>0.17350157728706625</v>
      </c>
      <c r="T25" s="24">
        <f t="shared" si="2"/>
        <v>0.27956989247311825</v>
      </c>
      <c r="U25" s="25">
        <f t="shared" si="3"/>
        <v>33</v>
      </c>
      <c r="V25" s="25">
        <f t="shared" si="3"/>
        <v>24</v>
      </c>
      <c r="W25" s="25">
        <f t="shared" si="3"/>
        <v>55</v>
      </c>
      <c r="X25" s="26">
        <f t="shared" si="3"/>
        <v>104</v>
      </c>
    </row>
    <row r="26" spans="1:24" x14ac:dyDescent="0.25">
      <c r="A26" s="37" t="s">
        <v>62</v>
      </c>
      <c r="B26" s="25" t="s">
        <v>63</v>
      </c>
      <c r="C26" s="25">
        <f>C7-SUM(C8:C25)</f>
        <v>1992</v>
      </c>
      <c r="D26" s="25">
        <f t="shared" ref="D26:P26" si="4">D7-SUM(D8:D25)</f>
        <v>3718</v>
      </c>
      <c r="E26" s="25">
        <f t="shared" si="4"/>
        <v>3002</v>
      </c>
      <c r="F26" s="25">
        <f t="shared" si="4"/>
        <v>3371</v>
      </c>
      <c r="G26" s="25">
        <f t="shared" si="4"/>
        <v>3622</v>
      </c>
      <c r="H26" s="25">
        <f t="shared" si="4"/>
        <v>3426</v>
      </c>
      <c r="I26" s="25">
        <f t="shared" si="4"/>
        <v>4483</v>
      </c>
      <c r="J26" s="25">
        <f t="shared" si="4"/>
        <v>5777</v>
      </c>
      <c r="K26" s="25">
        <f t="shared" si="4"/>
        <v>8282</v>
      </c>
      <c r="L26" s="25">
        <f t="shared" si="4"/>
        <v>7178</v>
      </c>
      <c r="M26" s="25">
        <f t="shared" si="4"/>
        <v>7793</v>
      </c>
      <c r="N26" s="25">
        <f t="shared" si="4"/>
        <v>8642</v>
      </c>
      <c r="O26" s="25">
        <f t="shared" si="4"/>
        <v>7738</v>
      </c>
      <c r="P26" s="25">
        <f t="shared" si="4"/>
        <v>8630</v>
      </c>
      <c r="Q26" s="23">
        <f t="shared" si="2"/>
        <v>8.5678461967121755E-2</v>
      </c>
      <c r="R26" s="23">
        <f t="shared" si="2"/>
        <v>0.10894392403438984</v>
      </c>
      <c r="S26" s="23">
        <f t="shared" si="2"/>
        <v>-0.10460541541309883</v>
      </c>
      <c r="T26" s="24">
        <f t="shared" si="2"/>
        <v>0.11527526492633755</v>
      </c>
      <c r="U26" s="25">
        <f t="shared" si="3"/>
        <v>615</v>
      </c>
      <c r="V26" s="25">
        <f t="shared" si="3"/>
        <v>849</v>
      </c>
      <c r="W26" s="25">
        <f t="shared" si="3"/>
        <v>-904</v>
      </c>
      <c r="X26" s="26">
        <f t="shared" si="3"/>
        <v>892</v>
      </c>
    </row>
    <row r="28" spans="1:24" x14ac:dyDescent="0.25">
      <c r="A28" s="4" t="s">
        <v>64</v>
      </c>
    </row>
    <row r="29" spans="1:24" x14ac:dyDescent="0.25">
      <c r="A29" s="57"/>
      <c r="B29" s="56"/>
      <c r="C29" s="54" t="s">
        <v>66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6"/>
      <c r="Q29" s="10" t="s">
        <v>31</v>
      </c>
      <c r="R29" s="11"/>
      <c r="S29" s="11"/>
      <c r="T29" s="12"/>
      <c r="U29" s="13" t="s">
        <v>31</v>
      </c>
      <c r="V29" s="11"/>
      <c r="W29" s="11"/>
      <c r="X29" s="12"/>
    </row>
    <row r="30" spans="1:24" x14ac:dyDescent="0.25">
      <c r="A30" s="15"/>
      <c r="B30" s="15"/>
      <c r="C30" s="38" t="s">
        <v>0</v>
      </c>
      <c r="D30" s="38" t="s">
        <v>1</v>
      </c>
      <c r="E30" s="38" t="s">
        <v>2</v>
      </c>
      <c r="F30" s="38" t="s">
        <v>3</v>
      </c>
      <c r="G30" s="38" t="s">
        <v>4</v>
      </c>
      <c r="H30" s="38" t="s">
        <v>5</v>
      </c>
      <c r="I30" s="38" t="s">
        <v>6</v>
      </c>
      <c r="J30" s="38" t="s">
        <v>7</v>
      </c>
      <c r="K30" s="38" t="s">
        <v>8</v>
      </c>
      <c r="L30" s="38" t="s">
        <v>9</v>
      </c>
      <c r="M30" s="38" t="s">
        <v>10</v>
      </c>
      <c r="N30" s="38" t="s">
        <v>11</v>
      </c>
      <c r="O30" s="38" t="s">
        <v>12</v>
      </c>
      <c r="P30" s="38" t="s">
        <v>13</v>
      </c>
      <c r="Q30" s="17" t="s">
        <v>32</v>
      </c>
      <c r="R30" s="17" t="s">
        <v>33</v>
      </c>
      <c r="S30" s="17" t="s">
        <v>34</v>
      </c>
      <c r="T30" s="18" t="s">
        <v>35</v>
      </c>
      <c r="U30" s="17" t="s">
        <v>32</v>
      </c>
      <c r="V30" s="17" t="s">
        <v>33</v>
      </c>
      <c r="W30" s="17" t="s">
        <v>34</v>
      </c>
      <c r="X30" s="18" t="s">
        <v>35</v>
      </c>
    </row>
    <row r="31" spans="1:24" s="3" customFormat="1" x14ac:dyDescent="0.25">
      <c r="A31" s="19" t="s">
        <v>36</v>
      </c>
      <c r="B31" s="20" t="s">
        <v>37</v>
      </c>
      <c r="C31" s="21">
        <v>231265</v>
      </c>
      <c r="D31" s="21">
        <v>266051</v>
      </c>
      <c r="E31" s="21">
        <v>288474</v>
      </c>
      <c r="F31" s="21">
        <v>301430</v>
      </c>
      <c r="G31" s="21">
        <v>305524</v>
      </c>
      <c r="H31" s="21">
        <v>245862</v>
      </c>
      <c r="I31" s="21">
        <v>273813</v>
      </c>
      <c r="J31" s="21">
        <v>313789</v>
      </c>
      <c r="K31" s="21">
        <v>358837</v>
      </c>
      <c r="L31" s="21">
        <v>380170</v>
      </c>
      <c r="M31" s="21">
        <v>362028</v>
      </c>
      <c r="N31" s="21">
        <v>354237</v>
      </c>
      <c r="O31" s="21">
        <v>392503</v>
      </c>
      <c r="P31" s="21">
        <v>409415</v>
      </c>
      <c r="Q31" s="23">
        <f>(M31-L31)/L31</f>
        <v>-4.7720756503669408E-2</v>
      </c>
      <c r="R31" s="23">
        <f t="shared" ref="R31:R52" si="5">(N31-M31)/M31</f>
        <v>-2.1520434883489675E-2</v>
      </c>
      <c r="S31" s="23">
        <f t="shared" ref="S31:S52" si="6">(O31-N31)/N31</f>
        <v>0.10802372422982354</v>
      </c>
      <c r="T31" s="24">
        <f t="shared" ref="T31:T52" si="7">(P31-O31)/O31</f>
        <v>4.3087568757436252E-2</v>
      </c>
      <c r="U31" s="25">
        <f>M31-L31</f>
        <v>-18142</v>
      </c>
      <c r="V31" s="25">
        <f t="shared" ref="V31:V52" si="8">N31-M31</f>
        <v>-7791</v>
      </c>
      <c r="W31" s="25">
        <f t="shared" ref="W31:W52" si="9">O31-N31</f>
        <v>38266</v>
      </c>
      <c r="X31" s="26">
        <f t="shared" ref="X31:X52" si="10">P31-O31</f>
        <v>16912</v>
      </c>
    </row>
    <row r="32" spans="1:24" s="3" customFormat="1" x14ac:dyDescent="0.25">
      <c r="A32" s="19" t="s">
        <v>38</v>
      </c>
      <c r="B32" s="16" t="s">
        <v>15</v>
      </c>
      <c r="C32" s="21">
        <v>76787</v>
      </c>
      <c r="D32" s="21">
        <v>75928</v>
      </c>
      <c r="E32" s="21">
        <v>110330</v>
      </c>
      <c r="F32" s="21">
        <v>124637</v>
      </c>
      <c r="G32" s="21">
        <v>126931</v>
      </c>
      <c r="H32" s="21">
        <v>102640</v>
      </c>
      <c r="I32" s="21">
        <v>99772</v>
      </c>
      <c r="J32" s="21">
        <v>115933</v>
      </c>
      <c r="K32" s="21">
        <v>128716</v>
      </c>
      <c r="L32" s="21">
        <v>137106</v>
      </c>
      <c r="M32" s="21">
        <v>132369</v>
      </c>
      <c r="N32" s="21">
        <v>138311</v>
      </c>
      <c r="O32" s="21">
        <v>153941</v>
      </c>
      <c r="P32" s="21">
        <v>168361</v>
      </c>
      <c r="Q32" s="29">
        <f t="shared" ref="Q32:Q52" si="11">(M32-L32)/L32</f>
        <v>-3.4549910288390002E-2</v>
      </c>
      <c r="R32" s="23">
        <f t="shared" si="5"/>
        <v>4.4889664498485297E-2</v>
      </c>
      <c r="S32" s="23">
        <f t="shared" si="6"/>
        <v>0.1130061961810702</v>
      </c>
      <c r="T32" s="24">
        <f t="shared" si="7"/>
        <v>9.3672251057223224E-2</v>
      </c>
      <c r="U32" s="25">
        <f t="shared" ref="U32:U52" si="12">M32-L32</f>
        <v>-4737</v>
      </c>
      <c r="V32" s="25">
        <f t="shared" si="8"/>
        <v>5942</v>
      </c>
      <c r="W32" s="25">
        <f t="shared" si="9"/>
        <v>15630</v>
      </c>
      <c r="X32" s="26">
        <f t="shared" si="10"/>
        <v>14420</v>
      </c>
    </row>
    <row r="33" spans="1:24" s="53" customFormat="1" x14ac:dyDescent="0.25">
      <c r="A33" s="30" t="s">
        <v>39</v>
      </c>
      <c r="B33" s="31" t="s">
        <v>40</v>
      </c>
      <c r="C33" s="32">
        <v>154478</v>
      </c>
      <c r="D33" s="32">
        <v>190123</v>
      </c>
      <c r="E33" s="32">
        <v>178144</v>
      </c>
      <c r="F33" s="32">
        <v>176793</v>
      </c>
      <c r="G33" s="32">
        <v>178593</v>
      </c>
      <c r="H33" s="32">
        <v>143222</v>
      </c>
      <c r="I33" s="32">
        <v>174041</v>
      </c>
      <c r="J33" s="32">
        <v>197856</v>
      </c>
      <c r="K33" s="32">
        <v>230121</v>
      </c>
      <c r="L33" s="32">
        <v>243064</v>
      </c>
      <c r="M33" s="32">
        <v>229659</v>
      </c>
      <c r="N33" s="32">
        <v>215926</v>
      </c>
      <c r="O33" s="32">
        <v>238562</v>
      </c>
      <c r="P33" s="32">
        <v>241054</v>
      </c>
      <c r="Q33" s="35">
        <f t="shared" si="11"/>
        <v>-5.5150083928512658E-2</v>
      </c>
      <c r="R33" s="35">
        <f t="shared" si="5"/>
        <v>-5.9797351725819584E-2</v>
      </c>
      <c r="S33" s="35">
        <f t="shared" si="6"/>
        <v>0.10483221103526208</v>
      </c>
      <c r="T33" s="40">
        <f t="shared" si="7"/>
        <v>1.044592181487412E-2</v>
      </c>
      <c r="U33" s="36">
        <f t="shared" si="12"/>
        <v>-13405</v>
      </c>
      <c r="V33" s="36">
        <f t="shared" si="8"/>
        <v>-13733</v>
      </c>
      <c r="W33" s="36">
        <f t="shared" si="9"/>
        <v>22636</v>
      </c>
      <c r="X33" s="26">
        <f t="shared" si="10"/>
        <v>2492</v>
      </c>
    </row>
    <row r="34" spans="1:24" s="3" customFormat="1" x14ac:dyDescent="0.25">
      <c r="A34" s="37" t="s">
        <v>41</v>
      </c>
      <c r="B34" s="16" t="s">
        <v>24</v>
      </c>
      <c r="C34" s="21">
        <v>103079</v>
      </c>
      <c r="D34" s="21">
        <v>111803</v>
      </c>
      <c r="E34" s="21">
        <v>99174</v>
      </c>
      <c r="F34" s="21">
        <v>95560</v>
      </c>
      <c r="G34" s="21">
        <v>94079</v>
      </c>
      <c r="H34" s="21">
        <v>78033</v>
      </c>
      <c r="I34" s="21">
        <v>93740</v>
      </c>
      <c r="J34" s="21">
        <v>93387</v>
      </c>
      <c r="K34" s="21">
        <v>96262</v>
      </c>
      <c r="L34" s="21">
        <v>109367</v>
      </c>
      <c r="M34" s="21">
        <v>102731</v>
      </c>
      <c r="N34" s="21">
        <v>93430</v>
      </c>
      <c r="O34" s="21">
        <v>112859</v>
      </c>
      <c r="P34" s="21">
        <v>111103</v>
      </c>
      <c r="Q34" s="29">
        <f t="shared" si="11"/>
        <v>-6.0676438048040085E-2</v>
      </c>
      <c r="R34" s="23">
        <f t="shared" si="5"/>
        <v>-9.0537422978458307E-2</v>
      </c>
      <c r="S34" s="23">
        <f t="shared" si="6"/>
        <v>0.20795247779085946</v>
      </c>
      <c r="T34" s="58">
        <f t="shared" si="7"/>
        <v>-1.5559237632798447E-2</v>
      </c>
      <c r="U34" s="25">
        <f t="shared" si="12"/>
        <v>-6636</v>
      </c>
      <c r="V34" s="25">
        <f t="shared" si="8"/>
        <v>-9301</v>
      </c>
      <c r="W34" s="25">
        <f t="shared" si="9"/>
        <v>19429</v>
      </c>
      <c r="X34" s="26">
        <f t="shared" si="10"/>
        <v>-1756</v>
      </c>
    </row>
    <row r="35" spans="1:24" s="3" customFormat="1" x14ac:dyDescent="0.25">
      <c r="A35" s="37" t="s">
        <v>42</v>
      </c>
      <c r="B35" s="16" t="s">
        <v>26</v>
      </c>
      <c r="C35" s="21">
        <v>5765</v>
      </c>
      <c r="D35" s="21">
        <v>10700</v>
      </c>
      <c r="E35" s="21">
        <v>9459</v>
      </c>
      <c r="F35" s="21">
        <v>11039</v>
      </c>
      <c r="G35" s="21">
        <v>11423</v>
      </c>
      <c r="H35" s="21">
        <v>11076</v>
      </c>
      <c r="I35" s="21">
        <v>15446</v>
      </c>
      <c r="J35" s="21">
        <v>29180</v>
      </c>
      <c r="K35" s="21">
        <v>43400</v>
      </c>
      <c r="L35" s="21">
        <v>48850</v>
      </c>
      <c r="M35" s="21">
        <v>46232</v>
      </c>
      <c r="N35" s="21">
        <v>24683</v>
      </c>
      <c r="O35" s="21">
        <v>26106</v>
      </c>
      <c r="P35" s="21">
        <v>30058</v>
      </c>
      <c r="Q35" s="29">
        <f t="shared" si="11"/>
        <v>-5.3592630501535315E-2</v>
      </c>
      <c r="R35" s="23">
        <f t="shared" si="5"/>
        <v>-0.46610572763453884</v>
      </c>
      <c r="S35" s="59">
        <f t="shared" si="6"/>
        <v>5.7651014868532996E-2</v>
      </c>
      <c r="T35" s="24">
        <f t="shared" si="7"/>
        <v>0.15138282387190685</v>
      </c>
      <c r="U35" s="25">
        <f t="shared" si="12"/>
        <v>-2618</v>
      </c>
      <c r="V35" s="25">
        <f t="shared" si="8"/>
        <v>-21549</v>
      </c>
      <c r="W35" s="25">
        <f t="shared" si="9"/>
        <v>1423</v>
      </c>
      <c r="X35" s="26">
        <f t="shared" si="10"/>
        <v>3952</v>
      </c>
    </row>
    <row r="36" spans="1:24" s="3" customFormat="1" x14ac:dyDescent="0.25">
      <c r="A36" s="37" t="s">
        <v>43</v>
      </c>
      <c r="B36" s="16" t="s">
        <v>18</v>
      </c>
      <c r="C36" s="21">
        <v>3420</v>
      </c>
      <c r="D36" s="21">
        <v>4649</v>
      </c>
      <c r="E36" s="21">
        <v>6439</v>
      </c>
      <c r="F36" s="21">
        <v>7595</v>
      </c>
      <c r="G36" s="21">
        <v>8613</v>
      </c>
      <c r="H36" s="21">
        <v>6110</v>
      </c>
      <c r="I36" s="21">
        <v>7104</v>
      </c>
      <c r="J36" s="21">
        <v>8051</v>
      </c>
      <c r="K36" s="21">
        <v>10727</v>
      </c>
      <c r="L36" s="21">
        <v>11652</v>
      </c>
      <c r="M36" s="21">
        <v>12898</v>
      </c>
      <c r="N36" s="21">
        <v>13837</v>
      </c>
      <c r="O36" s="21">
        <v>18585</v>
      </c>
      <c r="P36" s="21">
        <v>19054</v>
      </c>
      <c r="Q36" s="29">
        <f t="shared" si="11"/>
        <v>0.1069344318571919</v>
      </c>
      <c r="R36" s="23">
        <f t="shared" si="5"/>
        <v>7.280198480384556E-2</v>
      </c>
      <c r="S36" s="23">
        <f t="shared" si="6"/>
        <v>0.34313796343137964</v>
      </c>
      <c r="T36" s="24">
        <f t="shared" si="7"/>
        <v>2.5235404896421846E-2</v>
      </c>
      <c r="U36" s="25">
        <f t="shared" si="12"/>
        <v>1246</v>
      </c>
      <c r="V36" s="25">
        <f t="shared" si="8"/>
        <v>939</v>
      </c>
      <c r="W36" s="25">
        <f t="shared" si="9"/>
        <v>4748</v>
      </c>
      <c r="X36" s="26">
        <f t="shared" si="10"/>
        <v>469</v>
      </c>
    </row>
    <row r="37" spans="1:24" s="3" customFormat="1" x14ac:dyDescent="0.25">
      <c r="A37" s="37" t="s">
        <v>46</v>
      </c>
      <c r="B37" s="16" t="s">
        <v>23</v>
      </c>
      <c r="C37" s="21">
        <v>4599</v>
      </c>
      <c r="D37" s="21">
        <v>6808</v>
      </c>
      <c r="E37" s="21">
        <v>5488</v>
      </c>
      <c r="F37" s="21">
        <v>5896</v>
      </c>
      <c r="G37" s="21">
        <v>6765</v>
      </c>
      <c r="H37" s="21">
        <v>3904</v>
      </c>
      <c r="I37" s="21">
        <v>5722</v>
      </c>
      <c r="J37" s="21">
        <v>6090</v>
      </c>
      <c r="K37" s="21">
        <v>7883</v>
      </c>
      <c r="L37" s="21">
        <v>6284</v>
      </c>
      <c r="M37" s="21">
        <v>7131</v>
      </c>
      <c r="N37" s="21">
        <v>7291</v>
      </c>
      <c r="O37" s="21">
        <v>7011</v>
      </c>
      <c r="P37" s="21">
        <v>10708</v>
      </c>
      <c r="Q37" s="23">
        <f t="shared" si="11"/>
        <v>0.1347867600254615</v>
      </c>
      <c r="R37" s="23">
        <f t="shared" si="5"/>
        <v>2.2437245828074603E-2</v>
      </c>
      <c r="S37" s="23">
        <f t="shared" si="6"/>
        <v>-3.8403511178164859E-2</v>
      </c>
      <c r="T37" s="24">
        <f t="shared" si="7"/>
        <v>0.52731422051062615</v>
      </c>
      <c r="U37" s="25">
        <f t="shared" si="12"/>
        <v>847</v>
      </c>
      <c r="V37" s="25">
        <f t="shared" si="8"/>
        <v>160</v>
      </c>
      <c r="W37" s="25">
        <f t="shared" si="9"/>
        <v>-280</v>
      </c>
      <c r="X37" s="26">
        <f t="shared" si="10"/>
        <v>3697</v>
      </c>
    </row>
    <row r="38" spans="1:24" s="3" customFormat="1" x14ac:dyDescent="0.25">
      <c r="A38" s="37" t="s">
        <v>44</v>
      </c>
      <c r="B38" s="16" t="s">
        <v>22</v>
      </c>
      <c r="C38" s="21">
        <v>10738</v>
      </c>
      <c r="D38" s="21">
        <v>15799</v>
      </c>
      <c r="E38" s="21">
        <v>15492</v>
      </c>
      <c r="F38" s="21">
        <v>12997</v>
      </c>
      <c r="G38" s="21">
        <v>11490</v>
      </c>
      <c r="H38" s="21">
        <v>9559</v>
      </c>
      <c r="I38" s="21">
        <v>9743</v>
      </c>
      <c r="J38" s="21">
        <v>9604</v>
      </c>
      <c r="K38" s="21">
        <v>10631</v>
      </c>
      <c r="L38" s="21">
        <v>9948</v>
      </c>
      <c r="M38" s="21">
        <v>8193</v>
      </c>
      <c r="N38" s="21">
        <v>9597</v>
      </c>
      <c r="O38" s="21">
        <v>10670</v>
      </c>
      <c r="P38" s="21">
        <v>9747</v>
      </c>
      <c r="Q38" s="23">
        <f t="shared" si="11"/>
        <v>-0.1764173703256936</v>
      </c>
      <c r="R38" s="23">
        <f t="shared" si="5"/>
        <v>0.17136580007323324</v>
      </c>
      <c r="S38" s="23">
        <f t="shared" si="6"/>
        <v>0.11180577263728249</v>
      </c>
      <c r="T38" s="24">
        <f t="shared" si="7"/>
        <v>-8.6504217432052485E-2</v>
      </c>
      <c r="U38" s="25">
        <f t="shared" si="12"/>
        <v>-1755</v>
      </c>
      <c r="V38" s="25">
        <f t="shared" si="8"/>
        <v>1404</v>
      </c>
      <c r="W38" s="25">
        <f t="shared" si="9"/>
        <v>1073</v>
      </c>
      <c r="X38" s="26">
        <f t="shared" si="10"/>
        <v>-923</v>
      </c>
    </row>
    <row r="39" spans="1:24" s="3" customFormat="1" x14ac:dyDescent="0.25">
      <c r="A39" s="37" t="s">
        <v>47</v>
      </c>
      <c r="B39" s="20" t="s">
        <v>48</v>
      </c>
      <c r="C39" s="21">
        <v>4774</v>
      </c>
      <c r="D39" s="21">
        <v>12386</v>
      </c>
      <c r="E39" s="21">
        <v>12499</v>
      </c>
      <c r="F39" s="21">
        <v>9278</v>
      </c>
      <c r="G39" s="21">
        <v>9506</v>
      </c>
      <c r="H39" s="21">
        <v>5376</v>
      </c>
      <c r="I39" s="21">
        <v>6272</v>
      </c>
      <c r="J39" s="21">
        <v>9222</v>
      </c>
      <c r="K39" s="21">
        <v>9541</v>
      </c>
      <c r="L39" s="21">
        <v>6033</v>
      </c>
      <c r="M39" s="21">
        <v>5302</v>
      </c>
      <c r="N39" s="21">
        <v>6983</v>
      </c>
      <c r="O39" s="21">
        <v>6728</v>
      </c>
      <c r="P39" s="21">
        <v>7032</v>
      </c>
      <c r="Q39" s="23">
        <f t="shared" si="11"/>
        <v>-0.1211669152991878</v>
      </c>
      <c r="R39" s="23">
        <f t="shared" si="5"/>
        <v>0.31705016974726519</v>
      </c>
      <c r="S39" s="23">
        <f t="shared" si="6"/>
        <v>-3.6517256193613061E-2</v>
      </c>
      <c r="T39" s="24">
        <f t="shared" si="7"/>
        <v>4.5184304399524373E-2</v>
      </c>
      <c r="U39" s="25">
        <f t="shared" si="12"/>
        <v>-731</v>
      </c>
      <c r="V39" s="25">
        <f t="shared" si="8"/>
        <v>1681</v>
      </c>
      <c r="W39" s="25">
        <f t="shared" si="9"/>
        <v>-255</v>
      </c>
      <c r="X39" s="26">
        <f t="shared" si="10"/>
        <v>304</v>
      </c>
    </row>
    <row r="40" spans="1:24" s="3" customFormat="1" x14ac:dyDescent="0.25">
      <c r="A40" s="37" t="s">
        <v>45</v>
      </c>
      <c r="B40" s="16" t="s">
        <v>17</v>
      </c>
      <c r="C40" s="21">
        <v>1971</v>
      </c>
      <c r="D40" s="21">
        <v>2722</v>
      </c>
      <c r="E40" s="21">
        <v>3311</v>
      </c>
      <c r="F40" s="21">
        <v>3356</v>
      </c>
      <c r="G40" s="21">
        <v>3317</v>
      </c>
      <c r="H40" s="21">
        <v>3235</v>
      </c>
      <c r="I40" s="21">
        <v>3918</v>
      </c>
      <c r="J40" s="21">
        <v>4837</v>
      </c>
      <c r="K40" s="21">
        <v>3875</v>
      </c>
      <c r="L40" s="21">
        <v>6035</v>
      </c>
      <c r="M40" s="21">
        <v>5089</v>
      </c>
      <c r="N40" s="21">
        <v>5315</v>
      </c>
      <c r="O40" s="21">
        <v>7687</v>
      </c>
      <c r="P40" s="21">
        <v>6554</v>
      </c>
      <c r="Q40" s="23">
        <f t="shared" si="11"/>
        <v>-0.1567522783761392</v>
      </c>
      <c r="R40" s="23">
        <f t="shared" si="5"/>
        <v>4.4409510709373157E-2</v>
      </c>
      <c r="S40" s="23">
        <f t="shared" si="6"/>
        <v>0.44628410159924742</v>
      </c>
      <c r="T40" s="24">
        <f t="shared" si="7"/>
        <v>-0.14739170027318849</v>
      </c>
      <c r="U40" s="25">
        <f t="shared" si="12"/>
        <v>-946</v>
      </c>
      <c r="V40" s="25">
        <f t="shared" si="8"/>
        <v>226</v>
      </c>
      <c r="W40" s="25">
        <f t="shared" si="9"/>
        <v>2372</v>
      </c>
      <c r="X40" s="26">
        <f t="shared" si="10"/>
        <v>-1133</v>
      </c>
    </row>
    <row r="41" spans="1:24" s="3" customFormat="1" x14ac:dyDescent="0.25">
      <c r="A41" s="37" t="s">
        <v>49</v>
      </c>
      <c r="B41" s="16" t="s">
        <v>19</v>
      </c>
      <c r="C41" s="21">
        <v>5191</v>
      </c>
      <c r="D41" s="21">
        <v>5628</v>
      </c>
      <c r="E41" s="21">
        <v>7037</v>
      </c>
      <c r="F41" s="21">
        <v>9869</v>
      </c>
      <c r="G41" s="21">
        <v>7878</v>
      </c>
      <c r="H41" s="21">
        <v>6336</v>
      </c>
      <c r="I41" s="21">
        <v>6095</v>
      </c>
      <c r="J41" s="21">
        <v>7476</v>
      </c>
      <c r="K41" s="21">
        <v>6729</v>
      </c>
      <c r="L41" s="21">
        <v>6371</v>
      </c>
      <c r="M41" s="21">
        <v>5142</v>
      </c>
      <c r="N41" s="21">
        <v>5542</v>
      </c>
      <c r="O41" s="21">
        <v>6610</v>
      </c>
      <c r="P41" s="21">
        <v>4890</v>
      </c>
      <c r="Q41" s="23">
        <f t="shared" si="11"/>
        <v>-0.19290535237796264</v>
      </c>
      <c r="R41" s="23">
        <f t="shared" si="5"/>
        <v>7.7790742901594712E-2</v>
      </c>
      <c r="S41" s="23">
        <f t="shared" si="6"/>
        <v>0.19271021291952364</v>
      </c>
      <c r="T41" s="24">
        <f t="shared" si="7"/>
        <v>-0.26021180030257185</v>
      </c>
      <c r="U41" s="25">
        <f t="shared" si="12"/>
        <v>-1229</v>
      </c>
      <c r="V41" s="25">
        <f t="shared" si="8"/>
        <v>400</v>
      </c>
      <c r="W41" s="25">
        <f t="shared" si="9"/>
        <v>1068</v>
      </c>
      <c r="X41" s="26">
        <f t="shared" si="10"/>
        <v>-1720</v>
      </c>
    </row>
    <row r="42" spans="1:24" s="3" customFormat="1" x14ac:dyDescent="0.25">
      <c r="A42" s="43" t="s">
        <v>50</v>
      </c>
      <c r="B42" s="43" t="s">
        <v>50</v>
      </c>
      <c r="C42" s="21">
        <v>1890</v>
      </c>
      <c r="D42" s="21">
        <v>1515</v>
      </c>
      <c r="E42" s="21">
        <v>1804</v>
      </c>
      <c r="F42" s="21">
        <v>1914</v>
      </c>
      <c r="G42" s="21">
        <v>2587</v>
      </c>
      <c r="H42" s="21">
        <v>1553</v>
      </c>
      <c r="I42" s="21">
        <v>2511</v>
      </c>
      <c r="J42" s="21">
        <v>2228</v>
      </c>
      <c r="K42" s="21">
        <v>2974</v>
      </c>
      <c r="L42" s="21">
        <v>3015</v>
      </c>
      <c r="M42" s="21">
        <v>2633</v>
      </c>
      <c r="N42" s="21">
        <v>6647</v>
      </c>
      <c r="O42" s="21">
        <v>2987</v>
      </c>
      <c r="P42" s="21">
        <v>3731</v>
      </c>
      <c r="Q42" s="23">
        <f t="shared" si="11"/>
        <v>-0.12669983416252073</v>
      </c>
      <c r="R42" s="23">
        <f t="shared" si="5"/>
        <v>1.5244967717432587</v>
      </c>
      <c r="S42" s="23">
        <f t="shared" si="6"/>
        <v>-0.55062434180833464</v>
      </c>
      <c r="T42" s="24">
        <f t="shared" si="7"/>
        <v>0.24907934382323402</v>
      </c>
      <c r="U42" s="25">
        <f t="shared" si="12"/>
        <v>-382</v>
      </c>
      <c r="V42" s="25">
        <f t="shared" si="8"/>
        <v>4014</v>
      </c>
      <c r="W42" s="25">
        <f t="shared" si="9"/>
        <v>-3660</v>
      </c>
      <c r="X42" s="26">
        <f t="shared" si="10"/>
        <v>744</v>
      </c>
    </row>
    <row r="43" spans="1:24" s="3" customFormat="1" x14ac:dyDescent="0.25">
      <c r="A43" s="37" t="s">
        <v>53</v>
      </c>
      <c r="B43" s="16" t="s">
        <v>16</v>
      </c>
      <c r="C43" s="21">
        <v>1158</v>
      </c>
      <c r="D43" s="21">
        <v>1680</v>
      </c>
      <c r="E43" s="21">
        <v>1920</v>
      </c>
      <c r="F43" s="21">
        <v>2099</v>
      </c>
      <c r="G43" s="21">
        <v>2035</v>
      </c>
      <c r="H43" s="21">
        <v>1660</v>
      </c>
      <c r="I43" s="21">
        <v>1899</v>
      </c>
      <c r="J43" s="21">
        <v>2899</v>
      </c>
      <c r="K43" s="21">
        <v>3174</v>
      </c>
      <c r="L43" s="21">
        <v>2439</v>
      </c>
      <c r="M43" s="21">
        <v>2598</v>
      </c>
      <c r="N43" s="21">
        <v>3294</v>
      </c>
      <c r="O43" s="21">
        <v>3153</v>
      </c>
      <c r="P43" s="21">
        <v>2771</v>
      </c>
      <c r="Q43" s="23">
        <f t="shared" si="11"/>
        <v>6.519065190651907E-2</v>
      </c>
      <c r="R43" s="23">
        <f t="shared" si="5"/>
        <v>0.26789838337182448</v>
      </c>
      <c r="S43" s="23">
        <f t="shared" si="6"/>
        <v>-4.2805100182149364E-2</v>
      </c>
      <c r="T43" s="24">
        <f t="shared" si="7"/>
        <v>-0.12115445607358072</v>
      </c>
      <c r="U43" s="25">
        <f t="shared" si="12"/>
        <v>159</v>
      </c>
      <c r="V43" s="25">
        <f t="shared" si="8"/>
        <v>696</v>
      </c>
      <c r="W43" s="25">
        <f t="shared" si="9"/>
        <v>-141</v>
      </c>
      <c r="X43" s="26">
        <f t="shared" si="10"/>
        <v>-382</v>
      </c>
    </row>
    <row r="44" spans="1:24" s="3" customFormat="1" x14ac:dyDescent="0.25">
      <c r="A44" s="37" t="s">
        <v>51</v>
      </c>
      <c r="B44" s="16" t="s">
        <v>20</v>
      </c>
      <c r="C44" s="21">
        <v>792</v>
      </c>
      <c r="D44" s="21">
        <v>1326</v>
      </c>
      <c r="E44" s="21">
        <v>1496</v>
      </c>
      <c r="F44" s="21">
        <v>2087</v>
      </c>
      <c r="G44" s="21">
        <v>2571</v>
      </c>
      <c r="H44" s="21">
        <v>1539</v>
      </c>
      <c r="I44" s="21">
        <v>1413</v>
      </c>
      <c r="J44" s="21">
        <v>2351</v>
      </c>
      <c r="K44" s="21">
        <v>2287</v>
      </c>
      <c r="L44" s="21">
        <v>4124</v>
      </c>
      <c r="M44" s="21">
        <v>3642</v>
      </c>
      <c r="N44" s="21">
        <v>3180</v>
      </c>
      <c r="O44" s="21">
        <v>2884</v>
      </c>
      <c r="P44" s="21">
        <v>2807</v>
      </c>
      <c r="Q44" s="23">
        <f t="shared" si="11"/>
        <v>-0.11687681862269642</v>
      </c>
      <c r="R44" s="23">
        <f t="shared" si="5"/>
        <v>-0.12685337726523888</v>
      </c>
      <c r="S44" s="23">
        <f t="shared" si="6"/>
        <v>-9.3081761006289301E-2</v>
      </c>
      <c r="T44" s="24">
        <f t="shared" si="7"/>
        <v>-2.6699029126213591E-2</v>
      </c>
      <c r="U44" s="25">
        <f t="shared" si="12"/>
        <v>-482</v>
      </c>
      <c r="V44" s="25">
        <f t="shared" si="8"/>
        <v>-462</v>
      </c>
      <c r="W44" s="25">
        <f t="shared" si="9"/>
        <v>-296</v>
      </c>
      <c r="X44" s="26">
        <f t="shared" si="10"/>
        <v>-77</v>
      </c>
    </row>
    <row r="45" spans="1:24" s="3" customFormat="1" x14ac:dyDescent="0.25">
      <c r="A45" s="37" t="s">
        <v>52</v>
      </c>
      <c r="B45" s="16" t="s">
        <v>21</v>
      </c>
      <c r="C45" s="21">
        <v>1079</v>
      </c>
      <c r="D45" s="21">
        <v>1470</v>
      </c>
      <c r="E45" s="21">
        <v>1156</v>
      </c>
      <c r="F45" s="21">
        <v>1331</v>
      </c>
      <c r="G45" s="21">
        <v>1403</v>
      </c>
      <c r="H45" s="21">
        <v>1233</v>
      </c>
      <c r="I45" s="21">
        <v>2196</v>
      </c>
      <c r="J45" s="21">
        <v>2507</v>
      </c>
      <c r="K45" s="21">
        <v>3438</v>
      </c>
      <c r="L45" s="21">
        <v>2917</v>
      </c>
      <c r="M45" s="21">
        <v>2303</v>
      </c>
      <c r="N45" s="21">
        <v>2452</v>
      </c>
      <c r="O45" s="21">
        <v>2336</v>
      </c>
      <c r="P45" s="21">
        <v>2547</v>
      </c>
      <c r="Q45" s="23">
        <f t="shared" si="11"/>
        <v>-0.21049022968803566</v>
      </c>
      <c r="R45" s="23">
        <f t="shared" si="5"/>
        <v>6.4698219713417285E-2</v>
      </c>
      <c r="S45" s="23">
        <f t="shared" si="6"/>
        <v>-4.730831973898858E-2</v>
      </c>
      <c r="T45" s="24">
        <f t="shared" si="7"/>
        <v>9.0325342465753425E-2</v>
      </c>
      <c r="U45" s="25">
        <f t="shared" si="12"/>
        <v>-614</v>
      </c>
      <c r="V45" s="25">
        <f t="shared" si="8"/>
        <v>149</v>
      </c>
      <c r="W45" s="25">
        <f t="shared" si="9"/>
        <v>-116</v>
      </c>
      <c r="X45" s="26">
        <f t="shared" si="10"/>
        <v>211</v>
      </c>
    </row>
    <row r="46" spans="1:24" s="3" customFormat="1" x14ac:dyDescent="0.25">
      <c r="A46" s="45" t="s">
        <v>57</v>
      </c>
      <c r="B46" s="20" t="s">
        <v>57</v>
      </c>
      <c r="C46" s="21">
        <v>1428</v>
      </c>
      <c r="D46" s="21">
        <v>1056</v>
      </c>
      <c r="E46" s="21">
        <v>1276</v>
      </c>
      <c r="F46" s="21">
        <v>1049</v>
      </c>
      <c r="G46" s="21">
        <v>1417</v>
      </c>
      <c r="H46" s="21">
        <v>1397</v>
      </c>
      <c r="I46" s="21">
        <v>1033</v>
      </c>
      <c r="J46" s="21">
        <v>1944</v>
      </c>
      <c r="K46" s="21">
        <v>2161</v>
      </c>
      <c r="L46" s="21">
        <v>1254</v>
      </c>
      <c r="M46" s="21">
        <v>1271</v>
      </c>
      <c r="N46" s="21">
        <v>1459</v>
      </c>
      <c r="O46" s="21">
        <v>1965</v>
      </c>
      <c r="P46" s="21">
        <v>2022</v>
      </c>
      <c r="Q46" s="23">
        <f t="shared" si="11"/>
        <v>1.3556618819776715E-2</v>
      </c>
      <c r="R46" s="23">
        <f t="shared" si="5"/>
        <v>0.14791502753737215</v>
      </c>
      <c r="S46" s="23">
        <f t="shared" si="6"/>
        <v>0.34681288553803974</v>
      </c>
      <c r="T46" s="24">
        <f t="shared" si="7"/>
        <v>2.9007633587786259E-2</v>
      </c>
      <c r="U46" s="25">
        <f t="shared" si="12"/>
        <v>17</v>
      </c>
      <c r="V46" s="25">
        <f t="shared" si="8"/>
        <v>188</v>
      </c>
      <c r="W46" s="25">
        <f t="shared" si="9"/>
        <v>506</v>
      </c>
      <c r="X46" s="26">
        <f t="shared" si="10"/>
        <v>57</v>
      </c>
    </row>
    <row r="47" spans="1:24" s="3" customFormat="1" x14ac:dyDescent="0.25">
      <c r="A47" s="37" t="s">
        <v>56</v>
      </c>
      <c r="B47" s="16" t="s">
        <v>25</v>
      </c>
      <c r="C47" s="21">
        <v>2178</v>
      </c>
      <c r="D47" s="21">
        <v>1612</v>
      </c>
      <c r="E47" s="21">
        <v>1754</v>
      </c>
      <c r="F47" s="21">
        <v>2022</v>
      </c>
      <c r="G47" s="21">
        <v>2114</v>
      </c>
      <c r="H47" s="21">
        <v>1606</v>
      </c>
      <c r="I47" s="21">
        <v>1427</v>
      </c>
      <c r="J47" s="21">
        <v>1611</v>
      </c>
      <c r="K47" s="21">
        <v>1465</v>
      </c>
      <c r="L47" s="21">
        <v>1371</v>
      </c>
      <c r="M47" s="21">
        <v>1460</v>
      </c>
      <c r="N47" s="21">
        <v>1687</v>
      </c>
      <c r="O47" s="21">
        <v>1361</v>
      </c>
      <c r="P47" s="21">
        <v>1465</v>
      </c>
      <c r="Q47" s="23">
        <f t="shared" si="11"/>
        <v>6.4916119620714807E-2</v>
      </c>
      <c r="R47" s="23">
        <f t="shared" si="5"/>
        <v>0.15547945205479452</v>
      </c>
      <c r="S47" s="23">
        <f t="shared" si="6"/>
        <v>-0.19324244220509781</v>
      </c>
      <c r="T47" s="24">
        <f t="shared" si="7"/>
        <v>7.6414401175606175E-2</v>
      </c>
      <c r="U47" s="25">
        <f t="shared" si="12"/>
        <v>89</v>
      </c>
      <c r="V47" s="25">
        <f t="shared" si="8"/>
        <v>227</v>
      </c>
      <c r="W47" s="25">
        <f t="shared" si="9"/>
        <v>-326</v>
      </c>
      <c r="X47" s="26">
        <f t="shared" si="10"/>
        <v>104</v>
      </c>
    </row>
    <row r="48" spans="1:24" s="3" customFormat="1" x14ac:dyDescent="0.25">
      <c r="A48" s="37" t="s">
        <v>58</v>
      </c>
      <c r="B48" s="20" t="s">
        <v>59</v>
      </c>
      <c r="C48" s="21">
        <v>502</v>
      </c>
      <c r="D48" s="21">
        <v>1002</v>
      </c>
      <c r="E48" s="21">
        <v>655</v>
      </c>
      <c r="F48" s="21">
        <v>1052</v>
      </c>
      <c r="G48" s="21">
        <v>1831</v>
      </c>
      <c r="H48" s="21">
        <v>731</v>
      </c>
      <c r="I48" s="21">
        <v>1718</v>
      </c>
      <c r="J48" s="21">
        <v>1169</v>
      </c>
      <c r="K48" s="21">
        <v>2245</v>
      </c>
      <c r="L48" s="21">
        <v>2362</v>
      </c>
      <c r="M48" s="21">
        <v>1553</v>
      </c>
      <c r="N48" s="21">
        <v>5795</v>
      </c>
      <c r="O48" s="21">
        <v>3860</v>
      </c>
      <c r="P48" s="21">
        <v>1599</v>
      </c>
      <c r="Q48" s="23">
        <f t="shared" si="11"/>
        <v>-0.34250635055038103</v>
      </c>
      <c r="R48" s="23">
        <f t="shared" si="5"/>
        <v>2.731487443657437</v>
      </c>
      <c r="S48" s="23">
        <f t="shared" si="6"/>
        <v>-0.33390854184641933</v>
      </c>
      <c r="T48" s="24">
        <f t="shared" si="7"/>
        <v>-0.5857512953367876</v>
      </c>
      <c r="U48" s="25">
        <f t="shared" si="12"/>
        <v>-809</v>
      </c>
      <c r="V48" s="25">
        <f t="shared" si="8"/>
        <v>4242</v>
      </c>
      <c r="W48" s="25">
        <f t="shared" si="9"/>
        <v>-1935</v>
      </c>
      <c r="X48" s="26">
        <f t="shared" si="10"/>
        <v>-2261</v>
      </c>
    </row>
    <row r="49" spans="1:24" s="3" customFormat="1" x14ac:dyDescent="0.25">
      <c r="A49" s="37" t="s">
        <v>54</v>
      </c>
      <c r="B49" s="20" t="s">
        <v>55</v>
      </c>
      <c r="C49" s="21">
        <v>320</v>
      </c>
      <c r="D49" s="21">
        <v>341</v>
      </c>
      <c r="E49" s="21">
        <v>266</v>
      </c>
      <c r="F49" s="21">
        <v>519</v>
      </c>
      <c r="G49" s="21">
        <v>586</v>
      </c>
      <c r="H49" s="21">
        <v>455</v>
      </c>
      <c r="I49" s="21">
        <v>437</v>
      </c>
      <c r="J49" s="21">
        <v>384</v>
      </c>
      <c r="K49" s="21">
        <v>812</v>
      </c>
      <c r="L49" s="21">
        <v>793</v>
      </c>
      <c r="M49" s="21">
        <v>1163</v>
      </c>
      <c r="N49" s="21">
        <v>1754</v>
      </c>
      <c r="O49" s="21">
        <v>1752</v>
      </c>
      <c r="P49" s="21">
        <v>1321</v>
      </c>
      <c r="Q49" s="23">
        <f t="shared" si="11"/>
        <v>0.46658259773013872</v>
      </c>
      <c r="R49" s="23">
        <f t="shared" si="5"/>
        <v>0.50816852966466031</v>
      </c>
      <c r="S49" s="23">
        <f t="shared" si="6"/>
        <v>-1.1402508551881414E-3</v>
      </c>
      <c r="T49" s="24">
        <f t="shared" si="7"/>
        <v>-0.24600456621004566</v>
      </c>
      <c r="U49" s="25">
        <f t="shared" si="12"/>
        <v>370</v>
      </c>
      <c r="V49" s="25">
        <f t="shared" si="8"/>
        <v>591</v>
      </c>
      <c r="W49" s="25">
        <f t="shared" si="9"/>
        <v>-2</v>
      </c>
      <c r="X49" s="26">
        <f t="shared" si="10"/>
        <v>-431</v>
      </c>
    </row>
    <row r="50" spans="1:24" s="3" customFormat="1" x14ac:dyDescent="0.25">
      <c r="A50" s="38" t="s">
        <v>14</v>
      </c>
      <c r="B50" s="16" t="s">
        <v>14</v>
      </c>
      <c r="C50" s="21">
        <v>288</v>
      </c>
      <c r="D50" s="21">
        <v>406</v>
      </c>
      <c r="E50" s="21">
        <v>567</v>
      </c>
      <c r="F50" s="21">
        <v>524</v>
      </c>
      <c r="G50" s="21">
        <v>693</v>
      </c>
      <c r="H50" s="21">
        <v>558</v>
      </c>
      <c r="I50" s="21">
        <v>595</v>
      </c>
      <c r="J50" s="21">
        <v>698</v>
      </c>
      <c r="K50" s="21">
        <v>752</v>
      </c>
      <c r="L50" s="21">
        <v>734</v>
      </c>
      <c r="M50" s="21">
        <v>914</v>
      </c>
      <c r="N50" s="21">
        <v>893</v>
      </c>
      <c r="O50" s="21">
        <v>950</v>
      </c>
      <c r="P50" s="21">
        <v>1351</v>
      </c>
      <c r="Q50" s="23">
        <f t="shared" si="11"/>
        <v>0.24523160762942781</v>
      </c>
      <c r="R50" s="23">
        <f t="shared" si="5"/>
        <v>-2.2975929978118162E-2</v>
      </c>
      <c r="S50" s="23">
        <f t="shared" si="6"/>
        <v>6.3829787234042548E-2</v>
      </c>
      <c r="T50" s="24">
        <f t="shared" si="7"/>
        <v>0.42210526315789476</v>
      </c>
      <c r="U50" s="25">
        <f t="shared" si="12"/>
        <v>180</v>
      </c>
      <c r="V50" s="25">
        <f t="shared" si="8"/>
        <v>-21</v>
      </c>
      <c r="W50" s="25">
        <f t="shared" si="9"/>
        <v>57</v>
      </c>
      <c r="X50" s="26">
        <f t="shared" si="10"/>
        <v>401</v>
      </c>
    </row>
    <row r="51" spans="1:24" s="3" customFormat="1" x14ac:dyDescent="0.25">
      <c r="A51" s="37" t="s">
        <v>60</v>
      </c>
      <c r="B51" s="20" t="s">
        <v>61</v>
      </c>
      <c r="C51" s="44" t="s">
        <v>27</v>
      </c>
      <c r="D51" s="21">
        <v>35</v>
      </c>
      <c r="E51" s="21">
        <v>204</v>
      </c>
      <c r="F51" s="21">
        <v>130</v>
      </c>
      <c r="G51" s="21">
        <v>166</v>
      </c>
      <c r="H51" s="21">
        <v>315</v>
      </c>
      <c r="I51" s="21">
        <v>319</v>
      </c>
      <c r="J51" s="21">
        <v>328</v>
      </c>
      <c r="K51" s="21">
        <v>841</v>
      </c>
      <c r="L51" s="21">
        <v>893</v>
      </c>
      <c r="M51" s="21">
        <v>728</v>
      </c>
      <c r="N51" s="21">
        <v>913</v>
      </c>
      <c r="O51" s="21">
        <v>1030</v>
      </c>
      <c r="P51" s="21">
        <v>881</v>
      </c>
      <c r="Q51" s="23">
        <f t="shared" si="11"/>
        <v>-0.18477043673012317</v>
      </c>
      <c r="R51" s="23">
        <f t="shared" si="5"/>
        <v>0.25412087912087911</v>
      </c>
      <c r="S51" s="23">
        <f t="shared" si="6"/>
        <v>0.12814895947426067</v>
      </c>
      <c r="T51" s="24">
        <f t="shared" si="7"/>
        <v>-0.14466019417475728</v>
      </c>
      <c r="U51" s="25">
        <f t="shared" si="12"/>
        <v>-165</v>
      </c>
      <c r="V51" s="25">
        <f t="shared" si="8"/>
        <v>185</v>
      </c>
      <c r="W51" s="25">
        <f t="shared" si="9"/>
        <v>117</v>
      </c>
      <c r="X51" s="26">
        <f t="shared" si="10"/>
        <v>-149</v>
      </c>
    </row>
    <row r="52" spans="1:24" x14ac:dyDescent="0.25">
      <c r="A52" s="37" t="s">
        <v>62</v>
      </c>
      <c r="B52" s="25" t="s">
        <v>63</v>
      </c>
      <c r="C52" s="25">
        <f>C33-SUM(C34:C51)</f>
        <v>5306</v>
      </c>
      <c r="D52" s="25">
        <f t="shared" ref="D52:P52" si="13">D33-SUM(D34:D51)</f>
        <v>9185</v>
      </c>
      <c r="E52" s="25">
        <f t="shared" si="13"/>
        <v>8147</v>
      </c>
      <c r="F52" s="25">
        <f t="shared" si="13"/>
        <v>8476</v>
      </c>
      <c r="G52" s="25">
        <f t="shared" si="13"/>
        <v>10119</v>
      </c>
      <c r="H52" s="25">
        <f t="shared" si="13"/>
        <v>8546</v>
      </c>
      <c r="I52" s="25">
        <f t="shared" si="13"/>
        <v>12453</v>
      </c>
      <c r="J52" s="25">
        <f t="shared" si="13"/>
        <v>13890</v>
      </c>
      <c r="K52" s="25">
        <f t="shared" si="13"/>
        <v>20924</v>
      </c>
      <c r="L52" s="25">
        <f t="shared" si="13"/>
        <v>18622</v>
      </c>
      <c r="M52" s="25">
        <f t="shared" si="13"/>
        <v>18676</v>
      </c>
      <c r="N52" s="25">
        <f t="shared" si="13"/>
        <v>21174</v>
      </c>
      <c r="O52" s="25">
        <f t="shared" si="13"/>
        <v>20028</v>
      </c>
      <c r="P52" s="25">
        <f t="shared" si="13"/>
        <v>21413</v>
      </c>
      <c r="Q52" s="23">
        <f t="shared" si="11"/>
        <v>2.8997959402856837E-3</v>
      </c>
      <c r="R52" s="23">
        <f t="shared" si="5"/>
        <v>0.13375455129578068</v>
      </c>
      <c r="S52" s="23">
        <f t="shared" si="6"/>
        <v>-5.4122981014451683E-2</v>
      </c>
      <c r="T52" s="24">
        <f t="shared" si="7"/>
        <v>6.9153185540243661E-2</v>
      </c>
      <c r="U52" s="25">
        <f t="shared" si="12"/>
        <v>54</v>
      </c>
      <c r="V52" s="25">
        <f t="shared" si="8"/>
        <v>2498</v>
      </c>
      <c r="W52" s="25">
        <f t="shared" si="9"/>
        <v>-1146</v>
      </c>
      <c r="X52" s="26">
        <f t="shared" si="10"/>
        <v>1385</v>
      </c>
    </row>
  </sheetData>
  <conditionalFormatting sqref="Q5:X6 Q8:X26 Q7:W7">
    <cfRule type="cellIs" dxfId="23" priority="6" operator="lessThan">
      <formula>0</formula>
    </cfRule>
  </conditionalFormatting>
  <conditionalFormatting sqref="X8:X26">
    <cfRule type="colorScale" priority="5">
      <colorScale>
        <cfvo type="min"/>
        <cfvo type="max"/>
        <color rgb="FFFFEF9C"/>
        <color rgb="FF63BE7B"/>
      </colorScale>
    </cfRule>
  </conditionalFormatting>
  <conditionalFormatting sqref="X8:X26 X6">
    <cfRule type="colorScale" priority="4">
      <colorScale>
        <cfvo type="min"/>
        <cfvo type="max"/>
        <color rgb="FFFFEF9C"/>
        <color rgb="FF63BE7B"/>
      </colorScale>
    </cfRule>
  </conditionalFormatting>
  <conditionalFormatting sqref="Q31:X32 Q34:X52 Q33:W33">
    <cfRule type="cellIs" dxfId="22" priority="3" operator="lessThan">
      <formula>0</formula>
    </cfRule>
  </conditionalFormatting>
  <conditionalFormatting sqref="X34:X52">
    <cfRule type="colorScale" priority="2">
      <colorScale>
        <cfvo type="min"/>
        <cfvo type="max"/>
        <color rgb="FFFFEF9C"/>
        <color rgb="FF63BE7B"/>
      </colorScale>
    </cfRule>
  </conditionalFormatting>
  <conditionalFormatting sqref="X34:X52 X32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topLeftCell="A16" workbookViewId="0">
      <pane xSplit="1" topLeftCell="C1" activePane="topRight" state="frozen"/>
      <selection pane="topRight" activeCell="W34" sqref="W34"/>
    </sheetView>
  </sheetViews>
  <sheetFormatPr defaultColWidth="8.85546875" defaultRowHeight="15" x14ac:dyDescent="0.25"/>
  <cols>
    <col min="1" max="1" width="8.85546875" style="64"/>
    <col min="2" max="2" width="7.7109375" style="64" customWidth="1"/>
    <col min="3" max="16" width="8.85546875" style="64"/>
    <col min="17" max="24" width="8.28515625" style="64" customWidth="1"/>
    <col min="25" max="16384" width="8.85546875" style="64"/>
  </cols>
  <sheetData>
    <row r="1" spans="1:24" x14ac:dyDescent="0.25">
      <c r="A1" s="1" t="s">
        <v>28</v>
      </c>
    </row>
    <row r="2" spans="1:24" x14ac:dyDescent="0.25">
      <c r="A2" s="4" t="s">
        <v>29</v>
      </c>
    </row>
    <row r="4" spans="1:24" x14ac:dyDescent="0.25">
      <c r="A4" s="57"/>
      <c r="B4" s="56"/>
      <c r="C4" s="54" t="s">
        <v>82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  <c r="Q4" s="10" t="s">
        <v>31</v>
      </c>
      <c r="R4" s="11"/>
      <c r="S4" s="11"/>
      <c r="T4" s="12"/>
      <c r="U4" s="13" t="s">
        <v>31</v>
      </c>
      <c r="V4" s="11"/>
      <c r="W4" s="11"/>
      <c r="X4" s="12"/>
    </row>
    <row r="5" spans="1:24" x14ac:dyDescent="0.25">
      <c r="A5" s="15"/>
      <c r="B5" s="15"/>
      <c r="C5" s="38" t="s">
        <v>0</v>
      </c>
      <c r="D5" s="38" t="s">
        <v>1</v>
      </c>
      <c r="E5" s="38" t="s">
        <v>2</v>
      </c>
      <c r="F5" s="38" t="s">
        <v>3</v>
      </c>
      <c r="G5" s="38" t="s">
        <v>4</v>
      </c>
      <c r="H5" s="38" t="s">
        <v>5</v>
      </c>
      <c r="I5" s="38" t="s">
        <v>6</v>
      </c>
      <c r="J5" s="38" t="s">
        <v>7</v>
      </c>
      <c r="K5" s="38" t="s">
        <v>8</v>
      </c>
      <c r="L5" s="38" t="s">
        <v>9</v>
      </c>
      <c r="M5" s="38" t="s">
        <v>10</v>
      </c>
      <c r="N5" s="38" t="s">
        <v>11</v>
      </c>
      <c r="O5" s="38" t="s">
        <v>12</v>
      </c>
      <c r="P5" s="38" t="s">
        <v>13</v>
      </c>
      <c r="Q5" s="66" t="s">
        <v>32</v>
      </c>
      <c r="R5" s="17" t="s">
        <v>33</v>
      </c>
      <c r="S5" s="17" t="s">
        <v>34</v>
      </c>
      <c r="T5" s="18" t="s">
        <v>35</v>
      </c>
      <c r="U5" s="17" t="s">
        <v>32</v>
      </c>
      <c r="V5" s="17" t="s">
        <v>33</v>
      </c>
      <c r="W5" s="17" t="s">
        <v>34</v>
      </c>
      <c r="X5" s="18" t="s">
        <v>35</v>
      </c>
    </row>
    <row r="6" spans="1:24" s="3" customFormat="1" x14ac:dyDescent="0.25">
      <c r="A6" s="19" t="s">
        <v>36</v>
      </c>
      <c r="B6" s="20" t="s">
        <v>37</v>
      </c>
      <c r="C6" s="21">
        <v>126914</v>
      </c>
      <c r="D6" s="21">
        <v>145169</v>
      </c>
      <c r="E6" s="21">
        <v>158957</v>
      </c>
      <c r="F6" s="21">
        <v>172696</v>
      </c>
      <c r="G6" s="21">
        <v>162701</v>
      </c>
      <c r="H6" s="21">
        <v>151635</v>
      </c>
      <c r="I6" s="21">
        <v>171442</v>
      </c>
      <c r="J6" s="21">
        <v>194432</v>
      </c>
      <c r="K6" s="21">
        <v>205233</v>
      </c>
      <c r="L6" s="21">
        <v>192148</v>
      </c>
      <c r="M6" s="21">
        <v>209076</v>
      </c>
      <c r="N6" s="21">
        <v>209396</v>
      </c>
      <c r="O6" s="21">
        <v>226369</v>
      </c>
      <c r="P6" s="21">
        <v>257403</v>
      </c>
      <c r="Q6" s="29">
        <f>(M6-L6)/L6</f>
        <v>8.8098757207985517E-2</v>
      </c>
      <c r="R6" s="23">
        <f t="shared" ref="R6:T21" si="0">(N6-M6)/M6</f>
        <v>1.5305439170445196E-3</v>
      </c>
      <c r="S6" s="23">
        <f t="shared" si="0"/>
        <v>8.1056944736289133E-2</v>
      </c>
      <c r="T6" s="24">
        <f t="shared" si="0"/>
        <v>0.13709474353820533</v>
      </c>
      <c r="U6" s="25">
        <f>M6-L6</f>
        <v>16928</v>
      </c>
      <c r="V6" s="25">
        <f t="shared" ref="V6:X21" si="1">N6-M6</f>
        <v>320</v>
      </c>
      <c r="W6" s="25">
        <f t="shared" si="1"/>
        <v>16973</v>
      </c>
      <c r="X6" s="26">
        <f t="shared" si="1"/>
        <v>31034</v>
      </c>
    </row>
    <row r="7" spans="1:24" s="3" customFormat="1" x14ac:dyDescent="0.25">
      <c r="A7" s="19" t="s">
        <v>38</v>
      </c>
      <c r="B7" s="16" t="s">
        <v>15</v>
      </c>
      <c r="C7" s="21">
        <v>33322</v>
      </c>
      <c r="D7" s="21">
        <v>37857</v>
      </c>
      <c r="E7" s="21">
        <v>52054</v>
      </c>
      <c r="F7" s="21">
        <v>60661</v>
      </c>
      <c r="G7" s="21">
        <v>61860</v>
      </c>
      <c r="H7" s="21">
        <v>49738</v>
      </c>
      <c r="I7" s="21">
        <v>56054</v>
      </c>
      <c r="J7" s="21">
        <v>60235</v>
      </c>
      <c r="K7" s="21">
        <v>61575</v>
      </c>
      <c r="L7" s="21">
        <v>66637</v>
      </c>
      <c r="M7" s="21">
        <v>69698</v>
      </c>
      <c r="N7" s="21">
        <v>76728</v>
      </c>
      <c r="O7" s="21">
        <v>86365</v>
      </c>
      <c r="P7" s="21">
        <v>99979</v>
      </c>
      <c r="Q7" s="29">
        <f t="shared" ref="Q7:T27" si="2">(M7-L7)/L7</f>
        <v>4.5935441271365757E-2</v>
      </c>
      <c r="R7" s="23">
        <f t="shared" si="0"/>
        <v>0.10086372636230595</v>
      </c>
      <c r="S7" s="23">
        <f t="shared" si="0"/>
        <v>0.12559952038369304</v>
      </c>
      <c r="T7" s="24">
        <f t="shared" si="0"/>
        <v>0.15763330052683378</v>
      </c>
      <c r="U7" s="25">
        <f t="shared" ref="U7:X27" si="3">M7-L7</f>
        <v>3061</v>
      </c>
      <c r="V7" s="25">
        <f t="shared" si="1"/>
        <v>7030</v>
      </c>
      <c r="W7" s="25">
        <f t="shared" si="1"/>
        <v>9637</v>
      </c>
      <c r="X7" s="26">
        <f t="shared" si="1"/>
        <v>13614</v>
      </c>
    </row>
    <row r="8" spans="1:24" s="53" customFormat="1" x14ac:dyDescent="0.25">
      <c r="A8" s="30" t="s">
        <v>39</v>
      </c>
      <c r="B8" s="31" t="s">
        <v>40</v>
      </c>
      <c r="C8" s="32">
        <v>93592</v>
      </c>
      <c r="D8" s="32">
        <v>107312</v>
      </c>
      <c r="E8" s="32">
        <v>106903</v>
      </c>
      <c r="F8" s="32">
        <v>112035</v>
      </c>
      <c r="G8" s="32">
        <v>100841</v>
      </c>
      <c r="H8" s="32">
        <v>101897</v>
      </c>
      <c r="I8" s="32">
        <v>115388</v>
      </c>
      <c r="J8" s="32">
        <v>134197</v>
      </c>
      <c r="K8" s="32">
        <v>143658</v>
      </c>
      <c r="L8" s="32">
        <v>125511</v>
      </c>
      <c r="M8" s="32">
        <v>139378</v>
      </c>
      <c r="N8" s="32">
        <v>132668</v>
      </c>
      <c r="O8" s="32">
        <v>140004</v>
      </c>
      <c r="P8" s="32">
        <v>157424</v>
      </c>
      <c r="Q8" s="67">
        <f t="shared" si="2"/>
        <v>0.11048434001800639</v>
      </c>
      <c r="R8" s="35">
        <f t="shared" si="0"/>
        <v>-4.8142461507554996E-2</v>
      </c>
      <c r="S8" s="35">
        <f t="shared" si="0"/>
        <v>5.5295926674103775E-2</v>
      </c>
      <c r="T8" s="24">
        <f t="shared" si="0"/>
        <v>0.12442501642810205</v>
      </c>
      <c r="U8" s="36">
        <f t="shared" si="3"/>
        <v>13867</v>
      </c>
      <c r="V8" s="36">
        <f t="shared" si="1"/>
        <v>-6710</v>
      </c>
      <c r="W8" s="36">
        <f t="shared" si="1"/>
        <v>7336</v>
      </c>
      <c r="X8" s="26">
        <f t="shared" si="1"/>
        <v>17420</v>
      </c>
    </row>
    <row r="9" spans="1:24" s="3" customFormat="1" x14ac:dyDescent="0.25">
      <c r="A9" s="37" t="s">
        <v>41</v>
      </c>
      <c r="B9" s="16" t="s">
        <v>24</v>
      </c>
      <c r="C9" s="21">
        <v>65286</v>
      </c>
      <c r="D9" s="21">
        <v>67939</v>
      </c>
      <c r="E9" s="21">
        <v>62261</v>
      </c>
      <c r="F9" s="21">
        <v>66142</v>
      </c>
      <c r="G9" s="21">
        <v>56483</v>
      </c>
      <c r="H9" s="21">
        <v>61941</v>
      </c>
      <c r="I9" s="21">
        <v>73474</v>
      </c>
      <c r="J9" s="21">
        <v>69759</v>
      </c>
      <c r="K9" s="21">
        <v>70753</v>
      </c>
      <c r="L9" s="21">
        <v>62956</v>
      </c>
      <c r="M9" s="21">
        <v>73447</v>
      </c>
      <c r="N9" s="21">
        <v>71426</v>
      </c>
      <c r="O9" s="21">
        <v>71590</v>
      </c>
      <c r="P9" s="21">
        <v>76944</v>
      </c>
      <c r="Q9" s="29">
        <f t="shared" si="2"/>
        <v>0.16664019315077197</v>
      </c>
      <c r="R9" s="23">
        <f t="shared" si="0"/>
        <v>-2.7516440426429943E-2</v>
      </c>
      <c r="S9" s="42">
        <f t="shared" si="0"/>
        <v>2.296082658975723E-3</v>
      </c>
      <c r="T9" s="40">
        <f t="shared" si="0"/>
        <v>7.4786981421986309E-2</v>
      </c>
      <c r="U9" s="25">
        <f t="shared" si="3"/>
        <v>10491</v>
      </c>
      <c r="V9" s="25">
        <f t="shared" si="1"/>
        <v>-2021</v>
      </c>
      <c r="W9" s="25">
        <f t="shared" si="1"/>
        <v>164</v>
      </c>
      <c r="X9" s="26">
        <f t="shared" si="1"/>
        <v>5354</v>
      </c>
    </row>
    <row r="10" spans="1:24" s="3" customFormat="1" x14ac:dyDescent="0.25">
      <c r="A10" s="37" t="s">
        <v>42</v>
      </c>
      <c r="B10" s="16" t="s">
        <v>26</v>
      </c>
      <c r="C10" s="21">
        <v>2362</v>
      </c>
      <c r="D10" s="21">
        <v>3572</v>
      </c>
      <c r="E10" s="21">
        <v>4725</v>
      </c>
      <c r="F10" s="21">
        <v>4104</v>
      </c>
      <c r="G10" s="21">
        <v>4358</v>
      </c>
      <c r="H10" s="21">
        <v>4977</v>
      </c>
      <c r="I10" s="21">
        <v>7344</v>
      </c>
      <c r="J10" s="21">
        <v>14080</v>
      </c>
      <c r="K10" s="21">
        <v>17321</v>
      </c>
      <c r="L10" s="21">
        <v>18569</v>
      </c>
      <c r="M10" s="21">
        <v>17507</v>
      </c>
      <c r="N10" s="21">
        <v>10860</v>
      </c>
      <c r="O10" s="21">
        <v>13153</v>
      </c>
      <c r="P10" s="21">
        <v>15784</v>
      </c>
      <c r="Q10" s="29">
        <f t="shared" si="2"/>
        <v>-5.7192094350799721E-2</v>
      </c>
      <c r="R10" s="23">
        <f t="shared" si="0"/>
        <v>-0.37967670074827214</v>
      </c>
      <c r="S10" s="59">
        <f t="shared" si="0"/>
        <v>0.21114180478821362</v>
      </c>
      <c r="T10" s="24">
        <f t="shared" si="0"/>
        <v>0.20003041131300844</v>
      </c>
      <c r="U10" s="25">
        <f t="shared" si="3"/>
        <v>-1062</v>
      </c>
      <c r="V10" s="25">
        <f t="shared" si="1"/>
        <v>-6647</v>
      </c>
      <c r="W10" s="25">
        <f t="shared" si="1"/>
        <v>2293</v>
      </c>
      <c r="X10" s="26">
        <f t="shared" si="1"/>
        <v>2631</v>
      </c>
    </row>
    <row r="11" spans="1:24" s="3" customFormat="1" x14ac:dyDescent="0.25">
      <c r="A11" s="37" t="s">
        <v>43</v>
      </c>
      <c r="B11" s="16" t="s">
        <v>18</v>
      </c>
      <c r="C11" s="21">
        <v>2311</v>
      </c>
      <c r="D11" s="21">
        <v>2760</v>
      </c>
      <c r="E11" s="21">
        <v>4083</v>
      </c>
      <c r="F11" s="21">
        <v>5254</v>
      </c>
      <c r="G11" s="21">
        <v>4939</v>
      </c>
      <c r="H11" s="21">
        <v>5275</v>
      </c>
      <c r="I11" s="21">
        <v>4622</v>
      </c>
      <c r="J11" s="21">
        <v>6488</v>
      </c>
      <c r="K11" s="21">
        <v>8097</v>
      </c>
      <c r="L11" s="21">
        <v>6248</v>
      </c>
      <c r="M11" s="21">
        <v>7812</v>
      </c>
      <c r="N11" s="21">
        <v>8335</v>
      </c>
      <c r="O11" s="21">
        <v>9628</v>
      </c>
      <c r="P11" s="21">
        <v>13180</v>
      </c>
      <c r="Q11" s="29">
        <f t="shared" si="2"/>
        <v>0.25032010243277847</v>
      </c>
      <c r="R11" s="23">
        <f t="shared" si="0"/>
        <v>6.6948284690220169E-2</v>
      </c>
      <c r="S11" s="23">
        <f t="shared" si="0"/>
        <v>0.15512897420515898</v>
      </c>
      <c r="T11" s="24">
        <f t="shared" si="0"/>
        <v>0.36892397174906522</v>
      </c>
      <c r="U11" s="25">
        <f t="shared" si="3"/>
        <v>1564</v>
      </c>
      <c r="V11" s="25">
        <f t="shared" si="1"/>
        <v>523</v>
      </c>
      <c r="W11" s="25">
        <f t="shared" si="1"/>
        <v>1293</v>
      </c>
      <c r="X11" s="26">
        <f t="shared" si="1"/>
        <v>3552</v>
      </c>
    </row>
    <row r="12" spans="1:24" s="3" customFormat="1" x14ac:dyDescent="0.25">
      <c r="A12" s="37" t="s">
        <v>44</v>
      </c>
      <c r="B12" s="16" t="s">
        <v>22</v>
      </c>
      <c r="C12" s="21">
        <v>6163</v>
      </c>
      <c r="D12" s="21">
        <v>8037</v>
      </c>
      <c r="E12" s="21">
        <v>9331</v>
      </c>
      <c r="F12" s="21">
        <v>8248</v>
      </c>
      <c r="G12" s="21">
        <v>7485</v>
      </c>
      <c r="H12" s="21">
        <v>5467</v>
      </c>
      <c r="I12" s="21">
        <v>6171</v>
      </c>
      <c r="J12" s="21">
        <v>6581</v>
      </c>
      <c r="K12" s="21">
        <v>6421</v>
      </c>
      <c r="L12" s="21">
        <v>5570</v>
      </c>
      <c r="M12" s="21">
        <v>5516</v>
      </c>
      <c r="N12" s="21">
        <v>4941</v>
      </c>
      <c r="O12" s="21">
        <v>5110</v>
      </c>
      <c r="P12" s="21">
        <v>5860</v>
      </c>
      <c r="Q12" s="29">
        <f t="shared" si="2"/>
        <v>-9.6947935368043095E-3</v>
      </c>
      <c r="R12" s="23">
        <f t="shared" si="0"/>
        <v>-0.1042422044960116</v>
      </c>
      <c r="S12" s="23">
        <f t="shared" si="0"/>
        <v>3.4203602509613441E-2</v>
      </c>
      <c r="T12" s="24">
        <f t="shared" si="0"/>
        <v>0.14677103718199608</v>
      </c>
      <c r="U12" s="25">
        <f t="shared" si="3"/>
        <v>-54</v>
      </c>
      <c r="V12" s="25">
        <f t="shared" si="1"/>
        <v>-575</v>
      </c>
      <c r="W12" s="25">
        <f t="shared" si="1"/>
        <v>169</v>
      </c>
      <c r="X12" s="26">
        <f t="shared" si="1"/>
        <v>750</v>
      </c>
    </row>
    <row r="13" spans="1:24" s="3" customFormat="1" x14ac:dyDescent="0.25">
      <c r="A13" s="37" t="s">
        <v>45</v>
      </c>
      <c r="B13" s="16" t="s">
        <v>17</v>
      </c>
      <c r="C13" s="21">
        <v>1139</v>
      </c>
      <c r="D13" s="21">
        <v>1855</v>
      </c>
      <c r="E13" s="21">
        <v>2090</v>
      </c>
      <c r="F13" s="21">
        <v>2431</v>
      </c>
      <c r="G13" s="21">
        <v>2289</v>
      </c>
      <c r="H13" s="21">
        <v>2481</v>
      </c>
      <c r="I13" s="21">
        <v>2193</v>
      </c>
      <c r="J13" s="21">
        <v>3422</v>
      </c>
      <c r="K13" s="21">
        <v>3067</v>
      </c>
      <c r="L13" s="21">
        <v>3213</v>
      </c>
      <c r="M13" s="21">
        <v>3602</v>
      </c>
      <c r="N13" s="21">
        <v>3926</v>
      </c>
      <c r="O13" s="21">
        <v>4330</v>
      </c>
      <c r="P13" s="21">
        <v>5202</v>
      </c>
      <c r="Q13" s="29">
        <f t="shared" si="2"/>
        <v>0.12107065048241519</v>
      </c>
      <c r="R13" s="23">
        <f t="shared" si="0"/>
        <v>8.9950027762354251E-2</v>
      </c>
      <c r="S13" s="23">
        <f t="shared" si="0"/>
        <v>0.10290371879775853</v>
      </c>
      <c r="T13" s="24">
        <f t="shared" si="0"/>
        <v>0.20138568129330253</v>
      </c>
      <c r="U13" s="25">
        <f t="shared" si="3"/>
        <v>389</v>
      </c>
      <c r="V13" s="25">
        <f t="shared" si="1"/>
        <v>324</v>
      </c>
      <c r="W13" s="25">
        <f t="shared" si="1"/>
        <v>404</v>
      </c>
      <c r="X13" s="26">
        <f t="shared" si="1"/>
        <v>872</v>
      </c>
    </row>
    <row r="14" spans="1:24" s="3" customFormat="1" x14ac:dyDescent="0.25">
      <c r="A14" s="37" t="s">
        <v>46</v>
      </c>
      <c r="B14" s="16" t="s">
        <v>23</v>
      </c>
      <c r="C14" s="21">
        <v>2582</v>
      </c>
      <c r="D14" s="21">
        <v>3435</v>
      </c>
      <c r="E14" s="21">
        <v>3678</v>
      </c>
      <c r="F14" s="21">
        <v>3332</v>
      </c>
      <c r="G14" s="21">
        <v>3324</v>
      </c>
      <c r="H14" s="21">
        <v>2634</v>
      </c>
      <c r="I14" s="21">
        <v>2764</v>
      </c>
      <c r="J14" s="21">
        <v>4094</v>
      </c>
      <c r="K14" s="21">
        <v>5111</v>
      </c>
      <c r="L14" s="21">
        <v>3629</v>
      </c>
      <c r="M14" s="21">
        <v>4521</v>
      </c>
      <c r="N14" s="21">
        <v>4777</v>
      </c>
      <c r="O14" s="21">
        <v>4847</v>
      </c>
      <c r="P14" s="21">
        <v>5677</v>
      </c>
      <c r="Q14" s="29">
        <f t="shared" si="2"/>
        <v>0.24579774042435934</v>
      </c>
      <c r="R14" s="23">
        <f t="shared" si="0"/>
        <v>5.6624640566246408E-2</v>
      </c>
      <c r="S14" s="23">
        <f t="shared" si="0"/>
        <v>1.4653548252041029E-2</v>
      </c>
      <c r="T14" s="24">
        <f t="shared" si="0"/>
        <v>0.17123994223230865</v>
      </c>
      <c r="U14" s="25">
        <f t="shared" si="3"/>
        <v>892</v>
      </c>
      <c r="V14" s="25">
        <f t="shared" si="1"/>
        <v>256</v>
      </c>
      <c r="W14" s="25">
        <f t="shared" si="1"/>
        <v>70</v>
      </c>
      <c r="X14" s="26">
        <f t="shared" si="1"/>
        <v>830</v>
      </c>
    </row>
    <row r="15" spans="1:24" s="3" customFormat="1" x14ac:dyDescent="0.25">
      <c r="A15" s="37" t="s">
        <v>47</v>
      </c>
      <c r="B15" s="16" t="s">
        <v>80</v>
      </c>
      <c r="C15" s="21">
        <v>2620</v>
      </c>
      <c r="D15" s="21">
        <v>4919</v>
      </c>
      <c r="E15" s="21">
        <v>5271</v>
      </c>
      <c r="F15" s="21">
        <v>3976</v>
      </c>
      <c r="G15" s="21">
        <v>3838</v>
      </c>
      <c r="H15" s="21">
        <v>2374</v>
      </c>
      <c r="I15" s="21">
        <v>2427</v>
      </c>
      <c r="J15" s="21">
        <v>5621</v>
      </c>
      <c r="K15" s="21">
        <v>5094</v>
      </c>
      <c r="L15" s="21">
        <v>2901</v>
      </c>
      <c r="M15" s="21">
        <v>3057</v>
      </c>
      <c r="N15" s="21">
        <v>3539</v>
      </c>
      <c r="O15" s="21">
        <v>3392</v>
      </c>
      <c r="P15" s="21">
        <v>4129</v>
      </c>
      <c r="Q15" s="29">
        <f t="shared" si="2"/>
        <v>5.3774560496380561E-2</v>
      </c>
      <c r="R15" s="23">
        <f t="shared" si="0"/>
        <v>0.15767091920183185</v>
      </c>
      <c r="S15" s="23">
        <f t="shared" si="0"/>
        <v>-4.1537157389092964E-2</v>
      </c>
      <c r="T15" s="24">
        <f t="shared" si="0"/>
        <v>0.21727594339622641</v>
      </c>
      <c r="U15" s="25">
        <f t="shared" si="3"/>
        <v>156</v>
      </c>
      <c r="V15" s="25">
        <f t="shared" si="1"/>
        <v>482</v>
      </c>
      <c r="W15" s="25">
        <f t="shared" si="1"/>
        <v>-147</v>
      </c>
      <c r="X15" s="26">
        <f t="shared" si="1"/>
        <v>737</v>
      </c>
    </row>
    <row r="16" spans="1:24" s="3" customFormat="1" x14ac:dyDescent="0.25">
      <c r="A16" s="37" t="s">
        <v>49</v>
      </c>
      <c r="B16" s="16" t="s">
        <v>19</v>
      </c>
      <c r="C16" s="21">
        <v>2616</v>
      </c>
      <c r="D16" s="21">
        <v>3646</v>
      </c>
      <c r="E16" s="21">
        <v>3632</v>
      </c>
      <c r="F16" s="21">
        <v>5397</v>
      </c>
      <c r="G16" s="21">
        <v>4045</v>
      </c>
      <c r="H16" s="21">
        <v>4266</v>
      </c>
      <c r="I16" s="21">
        <v>2946</v>
      </c>
      <c r="J16" s="21">
        <v>4545</v>
      </c>
      <c r="K16" s="21">
        <v>4841</v>
      </c>
      <c r="L16" s="21">
        <v>3793</v>
      </c>
      <c r="M16" s="21">
        <v>3228</v>
      </c>
      <c r="N16" s="21">
        <v>2994</v>
      </c>
      <c r="O16" s="21">
        <v>3601</v>
      </c>
      <c r="P16" s="21">
        <v>3137</v>
      </c>
      <c r="Q16" s="29">
        <f t="shared" si="2"/>
        <v>-0.14895860796203533</v>
      </c>
      <c r="R16" s="23">
        <f t="shared" si="0"/>
        <v>-7.24907063197026E-2</v>
      </c>
      <c r="S16" s="23">
        <f t="shared" si="0"/>
        <v>0.20273881095524382</v>
      </c>
      <c r="T16" s="24">
        <f t="shared" si="0"/>
        <v>-0.12885309636212164</v>
      </c>
      <c r="U16" s="25">
        <f t="shared" si="3"/>
        <v>-565</v>
      </c>
      <c r="V16" s="25">
        <f t="shared" si="1"/>
        <v>-234</v>
      </c>
      <c r="W16" s="25">
        <f t="shared" si="1"/>
        <v>607</v>
      </c>
      <c r="X16" s="26">
        <f t="shared" si="1"/>
        <v>-464</v>
      </c>
    </row>
    <row r="17" spans="1:24" s="3" customFormat="1" x14ac:dyDescent="0.25">
      <c r="A17" s="43" t="s">
        <v>50</v>
      </c>
      <c r="B17" s="43" t="s">
        <v>50</v>
      </c>
      <c r="C17" s="21">
        <v>726</v>
      </c>
      <c r="D17" s="21">
        <v>902</v>
      </c>
      <c r="E17" s="21">
        <v>881</v>
      </c>
      <c r="F17" s="21">
        <v>885</v>
      </c>
      <c r="G17" s="21">
        <v>837</v>
      </c>
      <c r="H17" s="21">
        <v>850</v>
      </c>
      <c r="I17" s="21">
        <v>1083</v>
      </c>
      <c r="J17" s="21">
        <v>1168</v>
      </c>
      <c r="K17" s="21">
        <v>1580</v>
      </c>
      <c r="L17" s="21">
        <v>1293</v>
      </c>
      <c r="M17" s="21">
        <v>1856</v>
      </c>
      <c r="N17" s="21">
        <v>2460</v>
      </c>
      <c r="O17" s="21">
        <v>2260</v>
      </c>
      <c r="P17" s="21">
        <v>2063</v>
      </c>
      <c r="Q17" s="29">
        <f t="shared" si="2"/>
        <v>0.43542150038669758</v>
      </c>
      <c r="R17" s="23">
        <f t="shared" si="0"/>
        <v>0.32543103448275862</v>
      </c>
      <c r="S17" s="23">
        <f t="shared" si="0"/>
        <v>-8.1300813008130079E-2</v>
      </c>
      <c r="T17" s="24">
        <f t="shared" si="0"/>
        <v>-8.7168141592920356E-2</v>
      </c>
      <c r="U17" s="25">
        <f t="shared" si="3"/>
        <v>563</v>
      </c>
      <c r="V17" s="25">
        <f t="shared" si="1"/>
        <v>604</v>
      </c>
      <c r="W17" s="25">
        <f t="shared" si="1"/>
        <v>-200</v>
      </c>
      <c r="X17" s="26">
        <f t="shared" si="1"/>
        <v>-197</v>
      </c>
    </row>
    <row r="18" spans="1:24" s="3" customFormat="1" x14ac:dyDescent="0.25">
      <c r="A18" s="37" t="s">
        <v>51</v>
      </c>
      <c r="B18" s="16" t="s">
        <v>20</v>
      </c>
      <c r="C18" s="21">
        <v>739</v>
      </c>
      <c r="D18" s="21">
        <v>981</v>
      </c>
      <c r="E18" s="21">
        <v>1036</v>
      </c>
      <c r="F18" s="21">
        <v>1479</v>
      </c>
      <c r="G18" s="21">
        <v>1679</v>
      </c>
      <c r="H18" s="21">
        <v>1079</v>
      </c>
      <c r="I18" s="21">
        <v>1115</v>
      </c>
      <c r="J18" s="21">
        <v>1765</v>
      </c>
      <c r="K18" s="21">
        <v>2295</v>
      </c>
      <c r="L18" s="21">
        <v>1719</v>
      </c>
      <c r="M18" s="21">
        <v>1650</v>
      </c>
      <c r="N18" s="21">
        <v>1590</v>
      </c>
      <c r="O18" s="21">
        <v>2171</v>
      </c>
      <c r="P18" s="21">
        <v>2095</v>
      </c>
      <c r="Q18" s="29">
        <f t="shared" si="2"/>
        <v>-4.0139616055846421E-2</v>
      </c>
      <c r="R18" s="23">
        <f t="shared" si="0"/>
        <v>-3.6363636363636362E-2</v>
      </c>
      <c r="S18" s="23">
        <f t="shared" si="0"/>
        <v>0.36540880503144652</v>
      </c>
      <c r="T18" s="24">
        <f t="shared" si="0"/>
        <v>-3.5006909258406264E-2</v>
      </c>
      <c r="U18" s="25">
        <f t="shared" si="3"/>
        <v>-69</v>
      </c>
      <c r="V18" s="25">
        <f t="shared" si="1"/>
        <v>-60</v>
      </c>
      <c r="W18" s="25">
        <f t="shared" si="1"/>
        <v>581</v>
      </c>
      <c r="X18" s="26">
        <f t="shared" si="1"/>
        <v>-76</v>
      </c>
    </row>
    <row r="19" spans="1:24" s="3" customFormat="1" x14ac:dyDescent="0.25">
      <c r="A19" s="37" t="s">
        <v>53</v>
      </c>
      <c r="B19" s="16" t="s">
        <v>16</v>
      </c>
      <c r="C19" s="21">
        <v>702</v>
      </c>
      <c r="D19" s="21">
        <v>922</v>
      </c>
      <c r="E19" s="21">
        <v>1106</v>
      </c>
      <c r="F19" s="21">
        <v>1258</v>
      </c>
      <c r="G19" s="21">
        <v>1405</v>
      </c>
      <c r="H19" s="21">
        <v>903</v>
      </c>
      <c r="I19" s="21">
        <v>962</v>
      </c>
      <c r="J19" s="21">
        <v>1724</v>
      </c>
      <c r="K19" s="21">
        <v>2565</v>
      </c>
      <c r="L19" s="21">
        <v>1553</v>
      </c>
      <c r="M19" s="21">
        <v>1719</v>
      </c>
      <c r="N19" s="21">
        <v>1621</v>
      </c>
      <c r="O19" s="21">
        <v>1793</v>
      </c>
      <c r="P19" s="21">
        <v>1682</v>
      </c>
      <c r="Q19" s="29">
        <f t="shared" si="2"/>
        <v>0.10688989053444946</v>
      </c>
      <c r="R19" s="23">
        <f t="shared" si="0"/>
        <v>-5.7009889470622452E-2</v>
      </c>
      <c r="S19" s="23">
        <f t="shared" si="0"/>
        <v>0.10610734114743985</v>
      </c>
      <c r="T19" s="24">
        <f t="shared" si="0"/>
        <v>-6.1907417735638598E-2</v>
      </c>
      <c r="U19" s="25">
        <f t="shared" si="3"/>
        <v>166</v>
      </c>
      <c r="V19" s="25">
        <f t="shared" si="1"/>
        <v>-98</v>
      </c>
      <c r="W19" s="25">
        <f t="shared" si="1"/>
        <v>172</v>
      </c>
      <c r="X19" s="26">
        <f t="shared" si="1"/>
        <v>-111</v>
      </c>
    </row>
    <row r="20" spans="1:24" s="3" customFormat="1" x14ac:dyDescent="0.25">
      <c r="A20" s="37" t="s">
        <v>52</v>
      </c>
      <c r="B20" s="16" t="s">
        <v>21</v>
      </c>
      <c r="C20" s="21">
        <v>684</v>
      </c>
      <c r="D20" s="21">
        <v>1064</v>
      </c>
      <c r="E20" s="21">
        <v>888</v>
      </c>
      <c r="F20" s="21">
        <v>930</v>
      </c>
      <c r="G20" s="21">
        <v>1033</v>
      </c>
      <c r="H20" s="21">
        <v>898</v>
      </c>
      <c r="I20" s="21">
        <v>980</v>
      </c>
      <c r="J20" s="21">
        <v>1264</v>
      </c>
      <c r="K20" s="21">
        <v>1167</v>
      </c>
      <c r="L20" s="21">
        <v>1080</v>
      </c>
      <c r="M20" s="21">
        <v>1116</v>
      </c>
      <c r="N20" s="21">
        <v>1263</v>
      </c>
      <c r="O20" s="21">
        <v>1646</v>
      </c>
      <c r="P20" s="21">
        <v>1486</v>
      </c>
      <c r="Q20" s="29">
        <f t="shared" si="2"/>
        <v>3.3333333333333333E-2</v>
      </c>
      <c r="R20" s="23">
        <f t="shared" si="0"/>
        <v>0.13172043010752688</v>
      </c>
      <c r="S20" s="23">
        <f t="shared" si="0"/>
        <v>0.30324623911322246</v>
      </c>
      <c r="T20" s="24">
        <f t="shared" si="0"/>
        <v>-9.7205346294046174E-2</v>
      </c>
      <c r="U20" s="25">
        <f t="shared" si="3"/>
        <v>36</v>
      </c>
      <c r="V20" s="25">
        <f t="shared" si="1"/>
        <v>147</v>
      </c>
      <c r="W20" s="25">
        <f t="shared" si="1"/>
        <v>383</v>
      </c>
      <c r="X20" s="26">
        <f t="shared" si="1"/>
        <v>-160</v>
      </c>
    </row>
    <row r="21" spans="1:24" s="3" customFormat="1" x14ac:dyDescent="0.25">
      <c r="A21" s="25" t="s">
        <v>54</v>
      </c>
      <c r="B21" s="20" t="s">
        <v>55</v>
      </c>
      <c r="C21" s="21">
        <v>683</v>
      </c>
      <c r="D21" s="21">
        <v>533</v>
      </c>
      <c r="E21" s="21">
        <v>547</v>
      </c>
      <c r="F21" s="21">
        <v>393</v>
      </c>
      <c r="G21" s="21">
        <v>507</v>
      </c>
      <c r="H21" s="21">
        <v>317</v>
      </c>
      <c r="I21" s="21">
        <v>357</v>
      </c>
      <c r="J21" s="21">
        <v>623</v>
      </c>
      <c r="K21" s="21">
        <v>531</v>
      </c>
      <c r="L21" s="21">
        <v>457</v>
      </c>
      <c r="M21" s="21">
        <v>829</v>
      </c>
      <c r="N21" s="21">
        <v>1652</v>
      </c>
      <c r="O21" s="21">
        <v>1842</v>
      </c>
      <c r="P21" s="21">
        <v>1527</v>
      </c>
      <c r="Q21" s="29">
        <f t="shared" si="2"/>
        <v>0.81400437636761491</v>
      </c>
      <c r="R21" s="23">
        <f t="shared" si="0"/>
        <v>0.99276236429433051</v>
      </c>
      <c r="S21" s="23">
        <f t="shared" si="0"/>
        <v>0.11501210653753027</v>
      </c>
      <c r="T21" s="24">
        <f t="shared" si="0"/>
        <v>-0.17100977198697068</v>
      </c>
      <c r="U21" s="25">
        <f t="shared" si="3"/>
        <v>372</v>
      </c>
      <c r="V21" s="25">
        <f t="shared" si="1"/>
        <v>823</v>
      </c>
      <c r="W21" s="25">
        <f t="shared" si="1"/>
        <v>190</v>
      </c>
      <c r="X21" s="26">
        <f t="shared" si="1"/>
        <v>-315</v>
      </c>
    </row>
    <row r="22" spans="1:24" s="3" customFormat="1" x14ac:dyDescent="0.25">
      <c r="A22" s="37" t="s">
        <v>56</v>
      </c>
      <c r="B22" s="16" t="s">
        <v>25</v>
      </c>
      <c r="C22" s="21">
        <v>1119</v>
      </c>
      <c r="D22" s="21">
        <v>1099</v>
      </c>
      <c r="E22" s="21">
        <v>1404</v>
      </c>
      <c r="F22" s="21">
        <v>1288</v>
      </c>
      <c r="G22" s="21">
        <v>1401</v>
      </c>
      <c r="H22" s="21">
        <v>1150</v>
      </c>
      <c r="I22" s="21">
        <v>626</v>
      </c>
      <c r="J22" s="21">
        <v>1011</v>
      </c>
      <c r="K22" s="21">
        <v>1269</v>
      </c>
      <c r="L22" s="21">
        <v>1188</v>
      </c>
      <c r="M22" s="21">
        <v>1074</v>
      </c>
      <c r="N22" s="21">
        <v>879</v>
      </c>
      <c r="O22" s="21">
        <v>1258</v>
      </c>
      <c r="P22" s="21">
        <v>1380</v>
      </c>
      <c r="Q22" s="29">
        <f t="shared" si="2"/>
        <v>-9.5959595959595953E-2</v>
      </c>
      <c r="R22" s="23">
        <f t="shared" si="2"/>
        <v>-0.18156424581005587</v>
      </c>
      <c r="S22" s="23">
        <f t="shared" si="2"/>
        <v>0.43117178612059159</v>
      </c>
      <c r="T22" s="24">
        <f t="shared" si="2"/>
        <v>9.6979332273449917E-2</v>
      </c>
      <c r="U22" s="25">
        <f t="shared" si="3"/>
        <v>-114</v>
      </c>
      <c r="V22" s="25">
        <f t="shared" si="3"/>
        <v>-195</v>
      </c>
      <c r="W22" s="25">
        <f t="shared" si="3"/>
        <v>379</v>
      </c>
      <c r="X22" s="26">
        <f t="shared" si="3"/>
        <v>122</v>
      </c>
    </row>
    <row r="23" spans="1:24" s="3" customFormat="1" x14ac:dyDescent="0.25">
      <c r="A23" s="37" t="s">
        <v>58</v>
      </c>
      <c r="B23" s="16" t="s">
        <v>79</v>
      </c>
      <c r="C23" s="21">
        <v>253</v>
      </c>
      <c r="D23" s="21">
        <v>350</v>
      </c>
      <c r="E23" s="21">
        <v>622</v>
      </c>
      <c r="F23" s="21">
        <v>940</v>
      </c>
      <c r="G23" s="21">
        <v>575</v>
      </c>
      <c r="H23" s="21">
        <v>836</v>
      </c>
      <c r="I23" s="21">
        <v>810</v>
      </c>
      <c r="J23" s="21">
        <v>1945</v>
      </c>
      <c r="K23" s="21">
        <v>1417</v>
      </c>
      <c r="L23" s="21">
        <v>674</v>
      </c>
      <c r="M23" s="21">
        <v>1407</v>
      </c>
      <c r="N23" s="21">
        <v>1567</v>
      </c>
      <c r="O23" s="21">
        <v>1089</v>
      </c>
      <c r="P23" s="21">
        <v>1983</v>
      </c>
      <c r="Q23" s="29">
        <f t="shared" si="2"/>
        <v>1.0875370919881306</v>
      </c>
      <c r="R23" s="23">
        <f t="shared" si="2"/>
        <v>0.11371712864250177</v>
      </c>
      <c r="S23" s="23">
        <f t="shared" si="2"/>
        <v>-0.30504148053605618</v>
      </c>
      <c r="T23" s="24">
        <f t="shared" si="2"/>
        <v>0.82093663911845727</v>
      </c>
      <c r="U23" s="25">
        <f t="shared" si="3"/>
        <v>733</v>
      </c>
      <c r="V23" s="25">
        <f t="shared" si="3"/>
        <v>160</v>
      </c>
      <c r="W23" s="25">
        <f t="shared" si="3"/>
        <v>-478</v>
      </c>
      <c r="X23" s="26">
        <f t="shared" si="3"/>
        <v>894</v>
      </c>
    </row>
    <row r="24" spans="1:24" s="3" customFormat="1" x14ac:dyDescent="0.25">
      <c r="A24" s="20" t="s">
        <v>57</v>
      </c>
      <c r="B24" s="20" t="s">
        <v>57</v>
      </c>
      <c r="C24" s="21">
        <v>498</v>
      </c>
      <c r="D24" s="21">
        <v>702</v>
      </c>
      <c r="E24" s="21">
        <v>831</v>
      </c>
      <c r="F24" s="21">
        <v>693</v>
      </c>
      <c r="G24" s="21">
        <v>757</v>
      </c>
      <c r="H24" s="21">
        <v>796</v>
      </c>
      <c r="I24" s="21">
        <v>479</v>
      </c>
      <c r="J24" s="21">
        <v>1177</v>
      </c>
      <c r="K24" s="21">
        <v>1370</v>
      </c>
      <c r="L24" s="21">
        <v>863</v>
      </c>
      <c r="M24" s="21">
        <v>994</v>
      </c>
      <c r="N24" s="21">
        <v>897</v>
      </c>
      <c r="O24" s="21">
        <v>1312</v>
      </c>
      <c r="P24" s="21">
        <v>1143</v>
      </c>
      <c r="Q24" s="29">
        <f t="shared" si="2"/>
        <v>0.15179606025492468</v>
      </c>
      <c r="R24" s="23">
        <f t="shared" si="2"/>
        <v>-9.7585513078470826E-2</v>
      </c>
      <c r="S24" s="23">
        <f t="shared" si="2"/>
        <v>0.46265328874024525</v>
      </c>
      <c r="T24" s="24">
        <f t="shared" si="2"/>
        <v>-0.1288109756097561</v>
      </c>
      <c r="U24" s="25">
        <f t="shared" si="3"/>
        <v>131</v>
      </c>
      <c r="V24" s="25">
        <f t="shared" si="3"/>
        <v>-97</v>
      </c>
      <c r="W24" s="25">
        <f t="shared" si="3"/>
        <v>415</v>
      </c>
      <c r="X24" s="26">
        <f t="shared" si="3"/>
        <v>-169</v>
      </c>
    </row>
    <row r="25" spans="1:24" s="3" customFormat="1" x14ac:dyDescent="0.25">
      <c r="A25" s="37" t="s">
        <v>60</v>
      </c>
      <c r="B25" s="20" t="s">
        <v>61</v>
      </c>
      <c r="C25" s="44" t="s">
        <v>27</v>
      </c>
      <c r="D25" s="21">
        <v>29</v>
      </c>
      <c r="E25" s="21">
        <v>35</v>
      </c>
      <c r="F25" s="21">
        <v>63</v>
      </c>
      <c r="G25" s="21">
        <v>190</v>
      </c>
      <c r="H25" s="21">
        <v>171</v>
      </c>
      <c r="I25" s="21">
        <v>238</v>
      </c>
      <c r="J25" s="21">
        <v>410</v>
      </c>
      <c r="K25" s="21">
        <v>335</v>
      </c>
      <c r="L25" s="21">
        <v>380</v>
      </c>
      <c r="M25" s="21">
        <v>413</v>
      </c>
      <c r="N25" s="21">
        <v>406</v>
      </c>
      <c r="O25" s="21">
        <v>434</v>
      </c>
      <c r="P25" s="21">
        <v>848</v>
      </c>
      <c r="Q25" s="29">
        <f t="shared" si="2"/>
        <v>8.6842105263157901E-2</v>
      </c>
      <c r="R25" s="23">
        <f t="shared" si="2"/>
        <v>-1.6949152542372881E-2</v>
      </c>
      <c r="S25" s="23">
        <f t="shared" si="2"/>
        <v>6.8965517241379309E-2</v>
      </c>
      <c r="T25" s="24">
        <f t="shared" si="2"/>
        <v>0.95391705069124422</v>
      </c>
      <c r="U25" s="25">
        <f t="shared" si="3"/>
        <v>33</v>
      </c>
      <c r="V25" s="25">
        <f t="shared" si="3"/>
        <v>-7</v>
      </c>
      <c r="W25" s="25">
        <f t="shared" si="3"/>
        <v>28</v>
      </c>
      <c r="X25" s="26">
        <f t="shared" si="3"/>
        <v>414</v>
      </c>
    </row>
    <row r="26" spans="1:24" s="3" customFormat="1" x14ac:dyDescent="0.25">
      <c r="A26" s="38" t="s">
        <v>14</v>
      </c>
      <c r="B26" s="16" t="s">
        <v>14</v>
      </c>
      <c r="C26" s="21">
        <v>367</v>
      </c>
      <c r="D26" s="21">
        <v>437</v>
      </c>
      <c r="E26" s="21">
        <v>406</v>
      </c>
      <c r="F26" s="21">
        <v>322</v>
      </c>
      <c r="G26" s="21">
        <v>296</v>
      </c>
      <c r="H26" s="21">
        <v>296</v>
      </c>
      <c r="I26" s="21">
        <v>229</v>
      </c>
      <c r="J26" s="21">
        <v>340</v>
      </c>
      <c r="K26" s="21">
        <v>467</v>
      </c>
      <c r="L26" s="21">
        <v>384</v>
      </c>
      <c r="M26" s="21">
        <v>393</v>
      </c>
      <c r="N26" s="21">
        <v>358</v>
      </c>
      <c r="O26" s="21">
        <v>420</v>
      </c>
      <c r="P26" s="21">
        <v>535</v>
      </c>
      <c r="Q26" s="29">
        <f t="shared" si="2"/>
        <v>2.34375E-2</v>
      </c>
      <c r="R26" s="23">
        <f t="shared" si="2"/>
        <v>-8.9058524173027995E-2</v>
      </c>
      <c r="S26" s="23">
        <f t="shared" si="2"/>
        <v>0.17318435754189945</v>
      </c>
      <c r="T26" s="24">
        <f t="shared" si="2"/>
        <v>0.27380952380952384</v>
      </c>
      <c r="U26" s="25">
        <f t="shared" si="3"/>
        <v>9</v>
      </c>
      <c r="V26" s="25">
        <f t="shared" si="3"/>
        <v>-35</v>
      </c>
      <c r="W26" s="25">
        <f t="shared" si="3"/>
        <v>62</v>
      </c>
      <c r="X26" s="26">
        <f t="shared" si="3"/>
        <v>115</v>
      </c>
    </row>
    <row r="27" spans="1:24" x14ac:dyDescent="0.25">
      <c r="A27" s="37" t="s">
        <v>62</v>
      </c>
      <c r="B27" s="68" t="s">
        <v>81</v>
      </c>
      <c r="C27" s="25">
        <f t="shared" ref="C27:P27" si="4">C8-SUM(C9:C26)</f>
        <v>2742</v>
      </c>
      <c r="D27" s="25">
        <f t="shared" si="4"/>
        <v>4130</v>
      </c>
      <c r="E27" s="25">
        <f t="shared" si="4"/>
        <v>4076</v>
      </c>
      <c r="F27" s="25">
        <f t="shared" si="4"/>
        <v>4900</v>
      </c>
      <c r="G27" s="25">
        <f t="shared" si="4"/>
        <v>5400</v>
      </c>
      <c r="H27" s="25">
        <f t="shared" si="4"/>
        <v>5186</v>
      </c>
      <c r="I27" s="25">
        <f t="shared" si="4"/>
        <v>6568</v>
      </c>
      <c r="J27" s="25">
        <f t="shared" si="4"/>
        <v>8180</v>
      </c>
      <c r="K27" s="25">
        <f t="shared" si="4"/>
        <v>9957</v>
      </c>
      <c r="L27" s="25">
        <f t="shared" si="4"/>
        <v>9041</v>
      </c>
      <c r="M27" s="25">
        <f t="shared" si="4"/>
        <v>9237</v>
      </c>
      <c r="N27" s="25">
        <f t="shared" si="4"/>
        <v>9177</v>
      </c>
      <c r="O27" s="25">
        <f t="shared" si="4"/>
        <v>10128</v>
      </c>
      <c r="P27" s="25">
        <f t="shared" si="4"/>
        <v>12769</v>
      </c>
      <c r="Q27" s="29">
        <f t="shared" si="2"/>
        <v>2.1679017807764628E-2</v>
      </c>
      <c r="R27" s="23">
        <f t="shared" si="2"/>
        <v>-6.4956154595647939E-3</v>
      </c>
      <c r="S27" s="23">
        <f t="shared" si="2"/>
        <v>0.10362863680941484</v>
      </c>
      <c r="T27" s="24">
        <f t="shared" si="2"/>
        <v>0.26076224328593994</v>
      </c>
      <c r="U27" s="25">
        <f t="shared" si="3"/>
        <v>196</v>
      </c>
      <c r="V27" s="25">
        <f t="shared" si="3"/>
        <v>-60</v>
      </c>
      <c r="W27" s="25">
        <f t="shared" si="3"/>
        <v>951</v>
      </c>
      <c r="X27" s="26">
        <f t="shared" si="3"/>
        <v>2641</v>
      </c>
    </row>
    <row r="31" spans="1:24" x14ac:dyDescent="0.25">
      <c r="A31" s="4" t="s">
        <v>64</v>
      </c>
    </row>
    <row r="32" spans="1:24" x14ac:dyDescent="0.25">
      <c r="A32" s="57"/>
      <c r="B32" s="15"/>
      <c r="C32" s="69" t="s">
        <v>82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6"/>
      <c r="Q32" s="10" t="s">
        <v>31</v>
      </c>
      <c r="R32" s="11"/>
      <c r="S32" s="11"/>
      <c r="T32" s="12"/>
      <c r="U32" s="13" t="s">
        <v>31</v>
      </c>
      <c r="V32" s="11"/>
      <c r="W32" s="11"/>
      <c r="X32" s="12"/>
    </row>
    <row r="33" spans="1:24" x14ac:dyDescent="0.25">
      <c r="A33" s="15"/>
      <c r="B33" s="15"/>
      <c r="C33" s="38" t="s">
        <v>0</v>
      </c>
      <c r="D33" s="38" t="s">
        <v>1</v>
      </c>
      <c r="E33" s="38" t="s">
        <v>2</v>
      </c>
      <c r="F33" s="38" t="s">
        <v>3</v>
      </c>
      <c r="G33" s="38" t="s">
        <v>4</v>
      </c>
      <c r="H33" s="38" t="s">
        <v>5</v>
      </c>
      <c r="I33" s="38" t="s">
        <v>6</v>
      </c>
      <c r="J33" s="38" t="s">
        <v>7</v>
      </c>
      <c r="K33" s="38" t="s">
        <v>8</v>
      </c>
      <c r="L33" s="38" t="s">
        <v>9</v>
      </c>
      <c r="M33" s="38" t="s">
        <v>10</v>
      </c>
      <c r="N33" s="38" t="s">
        <v>11</v>
      </c>
      <c r="O33" s="38" t="s">
        <v>12</v>
      </c>
      <c r="P33" s="38" t="s">
        <v>13</v>
      </c>
      <c r="Q33" s="66" t="s">
        <v>32</v>
      </c>
      <c r="R33" s="17" t="s">
        <v>33</v>
      </c>
      <c r="S33" s="17" t="s">
        <v>34</v>
      </c>
      <c r="T33" s="18" t="s">
        <v>35</v>
      </c>
      <c r="U33" s="17" t="s">
        <v>32</v>
      </c>
      <c r="V33" s="17" t="s">
        <v>33</v>
      </c>
      <c r="W33" s="17" t="s">
        <v>34</v>
      </c>
      <c r="X33" s="18" t="s">
        <v>35</v>
      </c>
    </row>
    <row r="34" spans="1:24" s="3" customFormat="1" x14ac:dyDescent="0.25">
      <c r="A34" s="19" t="s">
        <v>36</v>
      </c>
      <c r="B34" s="20" t="s">
        <v>37</v>
      </c>
      <c r="C34" s="21">
        <v>263336</v>
      </c>
      <c r="D34" s="21">
        <v>297861</v>
      </c>
      <c r="E34" s="21">
        <v>325705</v>
      </c>
      <c r="F34" s="21">
        <v>355913</v>
      </c>
      <c r="G34" s="21">
        <v>322114</v>
      </c>
      <c r="H34" s="21">
        <v>295711</v>
      </c>
      <c r="I34" s="21">
        <v>332621</v>
      </c>
      <c r="J34" s="21">
        <v>385807</v>
      </c>
      <c r="K34" s="21">
        <v>405218</v>
      </c>
      <c r="L34" s="21">
        <v>374968</v>
      </c>
      <c r="M34" s="21">
        <v>391669</v>
      </c>
      <c r="N34" s="21">
        <v>390104</v>
      </c>
      <c r="O34" s="21">
        <v>424579</v>
      </c>
      <c r="P34" s="21">
        <v>471383</v>
      </c>
      <c r="Q34" s="29">
        <f>(M34-L34)/L34</f>
        <v>4.4539800729662266E-2</v>
      </c>
      <c r="R34" s="42">
        <f t="shared" ref="R34:R55" si="5">(N34-M34)/M34</f>
        <v>-3.9957208765564797E-3</v>
      </c>
      <c r="S34" s="23">
        <f t="shared" ref="S34:S55" si="6">(O34-N34)/N34</f>
        <v>8.8373869532227298E-2</v>
      </c>
      <c r="T34" s="24">
        <f t="shared" ref="T34:T55" si="7">(P34-O34)/O34</f>
        <v>0.11023625756337455</v>
      </c>
      <c r="U34" s="25">
        <f>M34-L34</f>
        <v>16701</v>
      </c>
      <c r="V34" s="25">
        <f t="shared" ref="V34:V55" si="8">N34-M34</f>
        <v>-1565</v>
      </c>
      <c r="W34" s="25">
        <f t="shared" ref="W34:W55" si="9">O34-N34</f>
        <v>34475</v>
      </c>
      <c r="X34" s="26">
        <f t="shared" ref="X34:X55" si="10">P34-O34</f>
        <v>46804</v>
      </c>
    </row>
    <row r="35" spans="1:24" s="3" customFormat="1" x14ac:dyDescent="0.25">
      <c r="A35" s="19" t="s">
        <v>38</v>
      </c>
      <c r="B35" s="16" t="s">
        <v>15</v>
      </c>
      <c r="C35" s="21">
        <v>60037</v>
      </c>
      <c r="D35" s="21">
        <v>65480</v>
      </c>
      <c r="E35" s="21">
        <v>89404</v>
      </c>
      <c r="F35" s="21">
        <v>113039</v>
      </c>
      <c r="G35" s="21">
        <v>108844</v>
      </c>
      <c r="H35" s="21">
        <v>88362</v>
      </c>
      <c r="I35" s="21">
        <v>94756</v>
      </c>
      <c r="J35" s="21">
        <v>105641</v>
      </c>
      <c r="K35" s="21">
        <v>107579</v>
      </c>
      <c r="L35" s="21">
        <v>114156</v>
      </c>
      <c r="M35" s="21">
        <v>118049</v>
      </c>
      <c r="N35" s="21">
        <v>124467</v>
      </c>
      <c r="O35" s="21">
        <v>144171</v>
      </c>
      <c r="P35" s="21">
        <v>165634</v>
      </c>
      <c r="Q35" s="29">
        <f t="shared" ref="Q35:Q55" si="11">(M35-L35)/L35</f>
        <v>3.4102456287886752E-2</v>
      </c>
      <c r="R35" s="23">
        <f t="shared" si="5"/>
        <v>5.4367254275766844E-2</v>
      </c>
      <c r="S35" s="23">
        <f t="shared" si="6"/>
        <v>0.158307021138133</v>
      </c>
      <c r="T35" s="24">
        <f t="shared" si="7"/>
        <v>0.1488718258179523</v>
      </c>
      <c r="U35" s="25">
        <f t="shared" ref="U35:U55" si="12">M35-L35</f>
        <v>3893</v>
      </c>
      <c r="V35" s="25">
        <f t="shared" si="8"/>
        <v>6418</v>
      </c>
      <c r="W35" s="25">
        <f t="shared" si="9"/>
        <v>19704</v>
      </c>
      <c r="X35" s="26">
        <f t="shared" si="10"/>
        <v>21463</v>
      </c>
    </row>
    <row r="36" spans="1:24" s="53" customFormat="1" x14ac:dyDescent="0.25">
      <c r="A36" s="30" t="s">
        <v>39</v>
      </c>
      <c r="B36" s="31" t="s">
        <v>40</v>
      </c>
      <c r="C36" s="32">
        <v>203299</v>
      </c>
      <c r="D36" s="32">
        <v>232381</v>
      </c>
      <c r="E36" s="32">
        <v>236301</v>
      </c>
      <c r="F36" s="32">
        <v>242874</v>
      </c>
      <c r="G36" s="32">
        <v>213270</v>
      </c>
      <c r="H36" s="32">
        <v>207349</v>
      </c>
      <c r="I36" s="32">
        <v>237865</v>
      </c>
      <c r="J36" s="32">
        <v>280166</v>
      </c>
      <c r="K36" s="32">
        <v>297639</v>
      </c>
      <c r="L36" s="32">
        <v>260812</v>
      </c>
      <c r="M36" s="32">
        <v>273620</v>
      </c>
      <c r="N36" s="32">
        <v>265637</v>
      </c>
      <c r="O36" s="32">
        <v>280408</v>
      </c>
      <c r="P36" s="32">
        <v>305749</v>
      </c>
      <c r="Q36" s="67">
        <f t="shared" si="11"/>
        <v>4.9108169869484533E-2</v>
      </c>
      <c r="R36" s="35">
        <f t="shared" si="5"/>
        <v>-2.9175498867041884E-2</v>
      </c>
      <c r="S36" s="35">
        <f t="shared" si="6"/>
        <v>5.5605958507286259E-2</v>
      </c>
      <c r="T36" s="24">
        <f t="shared" si="7"/>
        <v>9.0371886679409999E-2</v>
      </c>
      <c r="U36" s="36">
        <f t="shared" si="12"/>
        <v>12808</v>
      </c>
      <c r="V36" s="36">
        <f t="shared" si="8"/>
        <v>-7983</v>
      </c>
      <c r="W36" s="36">
        <f t="shared" si="9"/>
        <v>14771</v>
      </c>
      <c r="X36" s="26">
        <f t="shared" si="10"/>
        <v>25341</v>
      </c>
    </row>
    <row r="37" spans="1:24" s="3" customFormat="1" x14ac:dyDescent="0.25">
      <c r="A37" s="37" t="s">
        <v>41</v>
      </c>
      <c r="B37" s="16" t="s">
        <v>24</v>
      </c>
      <c r="C37" s="21">
        <v>141560</v>
      </c>
      <c r="D37" s="21">
        <v>143530</v>
      </c>
      <c r="E37" s="21">
        <v>131384</v>
      </c>
      <c r="F37" s="21">
        <v>136803</v>
      </c>
      <c r="G37" s="21">
        <v>116160</v>
      </c>
      <c r="H37" s="21">
        <v>120643</v>
      </c>
      <c r="I37" s="21">
        <v>149338</v>
      </c>
      <c r="J37" s="21">
        <v>143507</v>
      </c>
      <c r="K37" s="21">
        <v>144759</v>
      </c>
      <c r="L37" s="21">
        <v>125074</v>
      </c>
      <c r="M37" s="21">
        <v>138330</v>
      </c>
      <c r="N37" s="21">
        <v>132997</v>
      </c>
      <c r="O37" s="21">
        <v>137428</v>
      </c>
      <c r="P37" s="21">
        <v>144788</v>
      </c>
      <c r="Q37" s="29">
        <f t="shared" si="11"/>
        <v>0.10598525672801701</v>
      </c>
      <c r="R37" s="23">
        <f t="shared" si="5"/>
        <v>-3.8552736210511099E-2</v>
      </c>
      <c r="S37" s="23">
        <f t="shared" si="6"/>
        <v>3.3316540974608448E-2</v>
      </c>
      <c r="T37" s="40">
        <f t="shared" si="7"/>
        <v>5.355531623832116E-2</v>
      </c>
      <c r="U37" s="25">
        <f t="shared" si="12"/>
        <v>13256</v>
      </c>
      <c r="V37" s="25">
        <f t="shared" si="8"/>
        <v>-5333</v>
      </c>
      <c r="W37" s="25">
        <f t="shared" si="9"/>
        <v>4431</v>
      </c>
      <c r="X37" s="26">
        <f t="shared" si="10"/>
        <v>7360</v>
      </c>
    </row>
    <row r="38" spans="1:24" s="3" customFormat="1" x14ac:dyDescent="0.25">
      <c r="A38" s="37" t="s">
        <v>42</v>
      </c>
      <c r="B38" s="16" t="s">
        <v>26</v>
      </c>
      <c r="C38" s="21">
        <v>4934</v>
      </c>
      <c r="D38" s="21">
        <v>7838</v>
      </c>
      <c r="E38" s="21">
        <v>9741</v>
      </c>
      <c r="F38" s="21">
        <v>9085</v>
      </c>
      <c r="G38" s="21">
        <v>8474</v>
      </c>
      <c r="H38" s="21">
        <v>9376</v>
      </c>
      <c r="I38" s="21">
        <v>13836</v>
      </c>
      <c r="J38" s="21">
        <v>27931</v>
      </c>
      <c r="K38" s="21">
        <v>33202</v>
      </c>
      <c r="L38" s="21">
        <v>35514</v>
      </c>
      <c r="M38" s="21">
        <v>34014</v>
      </c>
      <c r="N38" s="21">
        <v>19978</v>
      </c>
      <c r="O38" s="21">
        <v>24002</v>
      </c>
      <c r="P38" s="21">
        <v>29157</v>
      </c>
      <c r="Q38" s="29">
        <f t="shared" si="11"/>
        <v>-4.2236864335191755E-2</v>
      </c>
      <c r="R38" s="23">
        <f t="shared" si="5"/>
        <v>-0.41265361321808669</v>
      </c>
      <c r="S38" s="59">
        <f t="shared" si="6"/>
        <v>0.20142156372009209</v>
      </c>
      <c r="T38" s="24">
        <f t="shared" si="7"/>
        <v>0.21477376885259561</v>
      </c>
      <c r="U38" s="25">
        <f t="shared" si="12"/>
        <v>-1500</v>
      </c>
      <c r="V38" s="25">
        <f t="shared" si="8"/>
        <v>-14036</v>
      </c>
      <c r="W38" s="25">
        <f t="shared" si="9"/>
        <v>4024</v>
      </c>
      <c r="X38" s="26">
        <f t="shared" si="10"/>
        <v>5155</v>
      </c>
    </row>
    <row r="39" spans="1:24" s="3" customFormat="1" x14ac:dyDescent="0.25">
      <c r="A39" s="37" t="s">
        <v>43</v>
      </c>
      <c r="B39" s="16" t="s">
        <v>18</v>
      </c>
      <c r="C39" s="21">
        <v>3516</v>
      </c>
      <c r="D39" s="21">
        <v>4472</v>
      </c>
      <c r="E39" s="21">
        <v>6960</v>
      </c>
      <c r="F39" s="21">
        <v>9072</v>
      </c>
      <c r="G39" s="21">
        <v>7768</v>
      </c>
      <c r="H39" s="21">
        <v>7921</v>
      </c>
      <c r="I39" s="21">
        <v>7329</v>
      </c>
      <c r="J39" s="21">
        <v>9845</v>
      </c>
      <c r="K39" s="21">
        <v>12672</v>
      </c>
      <c r="L39" s="21">
        <v>9751</v>
      </c>
      <c r="M39" s="21">
        <v>12467</v>
      </c>
      <c r="N39" s="21">
        <v>14453</v>
      </c>
      <c r="O39" s="21">
        <v>15074</v>
      </c>
      <c r="P39" s="21">
        <v>20380</v>
      </c>
      <c r="Q39" s="29">
        <f t="shared" si="11"/>
        <v>0.27853553481694188</v>
      </c>
      <c r="R39" s="23">
        <f t="shared" si="5"/>
        <v>0.15930055346113739</v>
      </c>
      <c r="S39" s="23">
        <f t="shared" si="6"/>
        <v>4.2966858091745656E-2</v>
      </c>
      <c r="T39" s="24">
        <f t="shared" si="7"/>
        <v>0.35199681570916813</v>
      </c>
      <c r="U39" s="25">
        <f t="shared" si="12"/>
        <v>2716</v>
      </c>
      <c r="V39" s="25">
        <f t="shared" si="8"/>
        <v>1986</v>
      </c>
      <c r="W39" s="25">
        <f t="shared" si="9"/>
        <v>621</v>
      </c>
      <c r="X39" s="26">
        <f t="shared" si="10"/>
        <v>5306</v>
      </c>
    </row>
    <row r="40" spans="1:24" s="3" customFormat="1" x14ac:dyDescent="0.25">
      <c r="A40" s="37" t="s">
        <v>46</v>
      </c>
      <c r="B40" s="16" t="s">
        <v>23</v>
      </c>
      <c r="C40" s="21">
        <v>5642</v>
      </c>
      <c r="D40" s="21">
        <v>7975</v>
      </c>
      <c r="E40" s="21">
        <v>9714</v>
      </c>
      <c r="F40" s="21">
        <v>7911</v>
      </c>
      <c r="G40" s="21">
        <v>7778</v>
      </c>
      <c r="H40" s="21">
        <v>6667</v>
      </c>
      <c r="I40" s="21">
        <v>6459</v>
      </c>
      <c r="J40" s="21">
        <v>10218</v>
      </c>
      <c r="K40" s="21">
        <v>12872</v>
      </c>
      <c r="L40" s="21">
        <v>8812</v>
      </c>
      <c r="M40" s="21">
        <v>10756</v>
      </c>
      <c r="N40" s="21">
        <v>9946</v>
      </c>
      <c r="O40" s="21">
        <v>11004</v>
      </c>
      <c r="P40" s="21">
        <v>15608</v>
      </c>
      <c r="Q40" s="29">
        <f t="shared" si="11"/>
        <v>0.22060826146164322</v>
      </c>
      <c r="R40" s="23">
        <f t="shared" si="5"/>
        <v>-7.5306805503904797E-2</v>
      </c>
      <c r="S40" s="23">
        <f t="shared" si="6"/>
        <v>0.10637442187814197</v>
      </c>
      <c r="T40" s="24">
        <f t="shared" si="7"/>
        <v>0.41839331152308251</v>
      </c>
      <c r="U40" s="25">
        <f t="shared" si="12"/>
        <v>1944</v>
      </c>
      <c r="V40" s="25">
        <f t="shared" si="8"/>
        <v>-810</v>
      </c>
      <c r="W40" s="25">
        <f t="shared" si="9"/>
        <v>1058</v>
      </c>
      <c r="X40" s="26">
        <f t="shared" si="10"/>
        <v>4604</v>
      </c>
    </row>
    <row r="41" spans="1:24" s="3" customFormat="1" x14ac:dyDescent="0.25">
      <c r="A41" s="37" t="s">
        <v>44</v>
      </c>
      <c r="B41" s="16" t="s">
        <v>22</v>
      </c>
      <c r="C41" s="21">
        <v>14586</v>
      </c>
      <c r="D41" s="21">
        <v>18159</v>
      </c>
      <c r="E41" s="21">
        <v>19576</v>
      </c>
      <c r="F41" s="21">
        <v>18560</v>
      </c>
      <c r="G41" s="21">
        <v>16885</v>
      </c>
      <c r="H41" s="21">
        <v>11630</v>
      </c>
      <c r="I41" s="21">
        <v>12962</v>
      </c>
      <c r="J41" s="21">
        <v>14475</v>
      </c>
      <c r="K41" s="21">
        <v>13904</v>
      </c>
      <c r="L41" s="21">
        <v>12418</v>
      </c>
      <c r="M41" s="21">
        <v>11141</v>
      </c>
      <c r="N41" s="21">
        <v>10425</v>
      </c>
      <c r="O41" s="21">
        <v>11415</v>
      </c>
      <c r="P41" s="21">
        <v>12066</v>
      </c>
      <c r="Q41" s="29">
        <f t="shared" si="11"/>
        <v>-0.10283459494282493</v>
      </c>
      <c r="R41" s="23">
        <f t="shared" si="5"/>
        <v>-6.4267121443317476E-2</v>
      </c>
      <c r="S41" s="23">
        <f t="shared" si="6"/>
        <v>9.4964028776978418E-2</v>
      </c>
      <c r="T41" s="24">
        <f t="shared" si="7"/>
        <v>5.7030223390275955E-2</v>
      </c>
      <c r="U41" s="25">
        <f t="shared" si="12"/>
        <v>-1277</v>
      </c>
      <c r="V41" s="25">
        <f t="shared" si="8"/>
        <v>-716</v>
      </c>
      <c r="W41" s="25">
        <f t="shared" si="9"/>
        <v>990</v>
      </c>
      <c r="X41" s="26">
        <f t="shared" si="10"/>
        <v>651</v>
      </c>
    </row>
    <row r="42" spans="1:24" s="3" customFormat="1" x14ac:dyDescent="0.25">
      <c r="A42" s="37" t="s">
        <v>47</v>
      </c>
      <c r="B42" s="20" t="s">
        <v>83</v>
      </c>
      <c r="C42" s="21">
        <v>6497</v>
      </c>
      <c r="D42" s="21">
        <v>13098</v>
      </c>
      <c r="E42" s="21">
        <v>14508</v>
      </c>
      <c r="F42" s="21">
        <v>10634</v>
      </c>
      <c r="G42" s="21">
        <v>8830</v>
      </c>
      <c r="H42" s="21">
        <v>5766</v>
      </c>
      <c r="I42" s="21">
        <v>5416</v>
      </c>
      <c r="J42" s="21">
        <v>13740</v>
      </c>
      <c r="K42" s="21">
        <v>14309</v>
      </c>
      <c r="L42" s="21">
        <v>7556</v>
      </c>
      <c r="M42" s="21">
        <v>6742</v>
      </c>
      <c r="N42" s="21">
        <v>8147</v>
      </c>
      <c r="O42" s="21">
        <v>7909</v>
      </c>
      <c r="P42" s="21">
        <v>9495</v>
      </c>
      <c r="Q42" s="29">
        <f t="shared" si="11"/>
        <v>-0.1077289571201694</v>
      </c>
      <c r="R42" s="23">
        <f t="shared" si="5"/>
        <v>0.20839513497478493</v>
      </c>
      <c r="S42" s="23">
        <f t="shared" si="6"/>
        <v>-2.9213207315576285E-2</v>
      </c>
      <c r="T42" s="24">
        <f t="shared" si="7"/>
        <v>0.2005310405866734</v>
      </c>
      <c r="U42" s="25">
        <f t="shared" si="12"/>
        <v>-814</v>
      </c>
      <c r="V42" s="25">
        <f t="shared" si="8"/>
        <v>1405</v>
      </c>
      <c r="W42" s="25">
        <f t="shared" si="9"/>
        <v>-238</v>
      </c>
      <c r="X42" s="26">
        <f t="shared" si="10"/>
        <v>1586</v>
      </c>
    </row>
    <row r="43" spans="1:24" s="3" customFormat="1" x14ac:dyDescent="0.25">
      <c r="A43" s="37" t="s">
        <v>45</v>
      </c>
      <c r="B43" s="16" t="s">
        <v>17</v>
      </c>
      <c r="C43" s="21">
        <v>1920</v>
      </c>
      <c r="D43" s="21">
        <v>3263</v>
      </c>
      <c r="E43" s="21">
        <v>4029</v>
      </c>
      <c r="F43" s="21">
        <v>3845</v>
      </c>
      <c r="G43" s="21">
        <v>3855</v>
      </c>
      <c r="H43" s="21">
        <v>4509</v>
      </c>
      <c r="I43" s="21">
        <v>3839</v>
      </c>
      <c r="J43" s="21">
        <v>6074</v>
      </c>
      <c r="K43" s="21">
        <v>5186</v>
      </c>
      <c r="L43" s="21">
        <v>6096</v>
      </c>
      <c r="M43" s="21">
        <v>6635</v>
      </c>
      <c r="N43" s="21">
        <v>6366</v>
      </c>
      <c r="O43" s="21">
        <v>8822</v>
      </c>
      <c r="P43" s="21">
        <v>9293</v>
      </c>
      <c r="Q43" s="29">
        <f t="shared" si="11"/>
        <v>8.8418635170603679E-2</v>
      </c>
      <c r="R43" s="23">
        <f t="shared" si="5"/>
        <v>-4.0542577241899018E-2</v>
      </c>
      <c r="S43" s="23">
        <f t="shared" si="6"/>
        <v>0.38579956016336792</v>
      </c>
      <c r="T43" s="24">
        <f t="shared" si="7"/>
        <v>5.338925413738381E-2</v>
      </c>
      <c r="U43" s="25">
        <f t="shared" si="12"/>
        <v>539</v>
      </c>
      <c r="V43" s="25">
        <f t="shared" si="8"/>
        <v>-269</v>
      </c>
      <c r="W43" s="25">
        <f t="shared" si="9"/>
        <v>2456</v>
      </c>
      <c r="X43" s="26">
        <f t="shared" si="10"/>
        <v>471</v>
      </c>
    </row>
    <row r="44" spans="1:24" s="3" customFormat="1" x14ac:dyDescent="0.25">
      <c r="A44" s="37" t="s">
        <v>49</v>
      </c>
      <c r="B44" s="16" t="s">
        <v>19</v>
      </c>
      <c r="C44" s="21">
        <v>5993</v>
      </c>
      <c r="D44" s="21">
        <v>8778</v>
      </c>
      <c r="E44" s="21">
        <v>10628</v>
      </c>
      <c r="F44" s="21">
        <v>14807</v>
      </c>
      <c r="G44" s="21">
        <v>11199</v>
      </c>
      <c r="H44" s="21">
        <v>11498</v>
      </c>
      <c r="I44" s="21">
        <v>8119</v>
      </c>
      <c r="J44" s="21">
        <v>10954</v>
      </c>
      <c r="K44" s="21">
        <v>11552</v>
      </c>
      <c r="L44" s="21">
        <v>9658</v>
      </c>
      <c r="M44" s="21">
        <v>7996</v>
      </c>
      <c r="N44" s="21">
        <v>6927</v>
      </c>
      <c r="O44" s="21">
        <v>8121</v>
      </c>
      <c r="P44" s="21">
        <v>6810</v>
      </c>
      <c r="Q44" s="29">
        <f t="shared" si="11"/>
        <v>-0.17208531787119485</v>
      </c>
      <c r="R44" s="23">
        <f t="shared" si="5"/>
        <v>-0.13369184592296149</v>
      </c>
      <c r="S44" s="23">
        <f t="shared" si="6"/>
        <v>0.17236899090515376</v>
      </c>
      <c r="T44" s="24">
        <f t="shared" si="7"/>
        <v>-0.16143332101957886</v>
      </c>
      <c r="U44" s="25">
        <f t="shared" si="12"/>
        <v>-1662</v>
      </c>
      <c r="V44" s="25">
        <f t="shared" si="8"/>
        <v>-1069</v>
      </c>
      <c r="W44" s="25">
        <f t="shared" si="9"/>
        <v>1194</v>
      </c>
      <c r="X44" s="26">
        <f t="shared" si="10"/>
        <v>-1311</v>
      </c>
    </row>
    <row r="45" spans="1:24" s="3" customFormat="1" x14ac:dyDescent="0.25">
      <c r="A45" s="43" t="s">
        <v>50</v>
      </c>
      <c r="B45" s="43" t="s">
        <v>50</v>
      </c>
      <c r="C45" s="21">
        <v>1868</v>
      </c>
      <c r="D45" s="21">
        <v>2361</v>
      </c>
      <c r="E45" s="21">
        <v>2412</v>
      </c>
      <c r="F45" s="21">
        <v>2339</v>
      </c>
      <c r="G45" s="21">
        <v>2211</v>
      </c>
      <c r="H45" s="21">
        <v>2294</v>
      </c>
      <c r="I45" s="21">
        <v>2195</v>
      </c>
      <c r="J45" s="21">
        <v>2766</v>
      </c>
      <c r="K45" s="21">
        <v>3514</v>
      </c>
      <c r="L45" s="21">
        <v>3246</v>
      </c>
      <c r="M45" s="21">
        <v>3533</v>
      </c>
      <c r="N45" s="21">
        <v>8435</v>
      </c>
      <c r="O45" s="21">
        <v>5740</v>
      </c>
      <c r="P45" s="21">
        <v>4217</v>
      </c>
      <c r="Q45" s="29">
        <f t="shared" si="11"/>
        <v>8.841651263093038E-2</v>
      </c>
      <c r="R45" s="23">
        <f t="shared" si="5"/>
        <v>1.3874893857911124</v>
      </c>
      <c r="S45" s="23">
        <f t="shared" si="6"/>
        <v>-0.31950207468879666</v>
      </c>
      <c r="T45" s="24">
        <f t="shared" si="7"/>
        <v>-0.26533101045296165</v>
      </c>
      <c r="U45" s="25">
        <f t="shared" si="12"/>
        <v>287</v>
      </c>
      <c r="V45" s="25">
        <f t="shared" si="8"/>
        <v>4902</v>
      </c>
      <c r="W45" s="25">
        <f t="shared" si="9"/>
        <v>-2695</v>
      </c>
      <c r="X45" s="26">
        <f t="shared" si="10"/>
        <v>-1523</v>
      </c>
    </row>
    <row r="46" spans="1:24" s="3" customFormat="1" x14ac:dyDescent="0.25">
      <c r="A46" s="37" t="s">
        <v>53</v>
      </c>
      <c r="B46" s="16" t="s">
        <v>16</v>
      </c>
      <c r="C46" s="21">
        <v>1445</v>
      </c>
      <c r="D46" s="21">
        <v>2270</v>
      </c>
      <c r="E46" s="21">
        <v>2698</v>
      </c>
      <c r="F46" s="21">
        <v>3210</v>
      </c>
      <c r="G46" s="21">
        <v>3246</v>
      </c>
      <c r="H46" s="21">
        <v>2321</v>
      </c>
      <c r="I46" s="21">
        <v>2232</v>
      </c>
      <c r="J46" s="21">
        <v>3784</v>
      </c>
      <c r="K46" s="21">
        <v>5413</v>
      </c>
      <c r="L46" s="21">
        <v>4023</v>
      </c>
      <c r="M46" s="21">
        <v>4108</v>
      </c>
      <c r="N46" s="21">
        <v>4312</v>
      </c>
      <c r="O46" s="21">
        <v>3953</v>
      </c>
      <c r="P46" s="21">
        <v>3843</v>
      </c>
      <c r="Q46" s="29">
        <f t="shared" si="11"/>
        <v>2.1128511061396966E-2</v>
      </c>
      <c r="R46" s="23">
        <f t="shared" si="5"/>
        <v>4.9659201557935732E-2</v>
      </c>
      <c r="S46" s="23">
        <f t="shared" si="6"/>
        <v>-8.3256029684601107E-2</v>
      </c>
      <c r="T46" s="24">
        <f t="shared" si="7"/>
        <v>-2.7826966860612194E-2</v>
      </c>
      <c r="U46" s="25">
        <f t="shared" si="12"/>
        <v>85</v>
      </c>
      <c r="V46" s="25">
        <f t="shared" si="8"/>
        <v>204</v>
      </c>
      <c r="W46" s="25">
        <f t="shared" si="9"/>
        <v>-359</v>
      </c>
      <c r="X46" s="26">
        <f t="shared" si="10"/>
        <v>-110</v>
      </c>
    </row>
    <row r="47" spans="1:24" s="3" customFormat="1" x14ac:dyDescent="0.25">
      <c r="A47" s="37" t="s">
        <v>51</v>
      </c>
      <c r="B47" s="16" t="s">
        <v>20</v>
      </c>
      <c r="C47" s="21">
        <v>1361</v>
      </c>
      <c r="D47" s="21">
        <v>2289</v>
      </c>
      <c r="E47" s="21">
        <v>2600</v>
      </c>
      <c r="F47" s="21">
        <v>3209</v>
      </c>
      <c r="G47" s="21">
        <v>4542</v>
      </c>
      <c r="H47" s="21">
        <v>2067</v>
      </c>
      <c r="I47" s="21">
        <v>2049</v>
      </c>
      <c r="J47" s="21">
        <v>3356</v>
      </c>
      <c r="K47" s="21">
        <v>4222</v>
      </c>
      <c r="L47" s="21">
        <v>4550</v>
      </c>
      <c r="M47" s="21">
        <v>3422</v>
      </c>
      <c r="N47" s="21">
        <v>3270</v>
      </c>
      <c r="O47" s="21">
        <v>4580</v>
      </c>
      <c r="P47" s="21">
        <v>3672</v>
      </c>
      <c r="Q47" s="29">
        <f t="shared" si="11"/>
        <v>-0.24791208791208791</v>
      </c>
      <c r="R47" s="23">
        <f t="shared" si="5"/>
        <v>-4.4418468731735827E-2</v>
      </c>
      <c r="S47" s="23">
        <f t="shared" si="6"/>
        <v>0.40061162079510704</v>
      </c>
      <c r="T47" s="24">
        <f t="shared" si="7"/>
        <v>-0.19825327510917032</v>
      </c>
      <c r="U47" s="25">
        <f t="shared" si="12"/>
        <v>-1128</v>
      </c>
      <c r="V47" s="25">
        <f t="shared" si="8"/>
        <v>-152</v>
      </c>
      <c r="W47" s="25">
        <f t="shared" si="9"/>
        <v>1310</v>
      </c>
      <c r="X47" s="26">
        <f t="shared" si="10"/>
        <v>-908</v>
      </c>
    </row>
    <row r="48" spans="1:24" s="3" customFormat="1" x14ac:dyDescent="0.25">
      <c r="A48" s="37" t="s">
        <v>52</v>
      </c>
      <c r="B48" s="16" t="s">
        <v>21</v>
      </c>
      <c r="C48" s="21">
        <v>1295</v>
      </c>
      <c r="D48" s="21">
        <v>2265</v>
      </c>
      <c r="E48" s="21">
        <v>1965</v>
      </c>
      <c r="F48" s="21">
        <v>2138</v>
      </c>
      <c r="G48" s="21">
        <v>2327</v>
      </c>
      <c r="H48" s="21">
        <v>2306</v>
      </c>
      <c r="I48" s="21">
        <v>3343</v>
      </c>
      <c r="J48" s="21">
        <v>3400</v>
      </c>
      <c r="K48" s="21">
        <v>3553</v>
      </c>
      <c r="L48" s="21">
        <v>2900</v>
      </c>
      <c r="M48" s="21">
        <v>2792</v>
      </c>
      <c r="N48" s="21">
        <v>3473</v>
      </c>
      <c r="O48" s="21">
        <v>3868</v>
      </c>
      <c r="P48" s="21">
        <v>3832</v>
      </c>
      <c r="Q48" s="29">
        <f t="shared" si="11"/>
        <v>-3.7241379310344824E-2</v>
      </c>
      <c r="R48" s="23">
        <f t="shared" si="5"/>
        <v>0.2439111747851003</v>
      </c>
      <c r="S48" s="23">
        <f t="shared" si="6"/>
        <v>0.11373452346674345</v>
      </c>
      <c r="T48" s="24">
        <f t="shared" si="7"/>
        <v>-9.3071354705274046E-3</v>
      </c>
      <c r="U48" s="25">
        <f t="shared" si="12"/>
        <v>-108</v>
      </c>
      <c r="V48" s="25">
        <f t="shared" si="8"/>
        <v>681</v>
      </c>
      <c r="W48" s="25">
        <f t="shared" si="9"/>
        <v>395</v>
      </c>
      <c r="X48" s="26">
        <f t="shared" si="10"/>
        <v>-36</v>
      </c>
    </row>
    <row r="49" spans="1:24" s="3" customFormat="1" x14ac:dyDescent="0.25">
      <c r="A49" s="45" t="s">
        <v>58</v>
      </c>
      <c r="B49" s="20" t="s">
        <v>59</v>
      </c>
      <c r="C49" s="21">
        <v>551</v>
      </c>
      <c r="D49" s="21">
        <v>660</v>
      </c>
      <c r="E49" s="21">
        <v>1453</v>
      </c>
      <c r="F49" s="21">
        <v>2019</v>
      </c>
      <c r="G49" s="21">
        <v>1108</v>
      </c>
      <c r="H49" s="21">
        <v>1875</v>
      </c>
      <c r="I49" s="21">
        <v>1966</v>
      </c>
      <c r="J49" s="21">
        <v>4169</v>
      </c>
      <c r="K49" s="21">
        <v>3215</v>
      </c>
      <c r="L49" s="21">
        <v>1962</v>
      </c>
      <c r="M49" s="21">
        <v>3231</v>
      </c>
      <c r="N49" s="21">
        <v>7427</v>
      </c>
      <c r="O49" s="21">
        <v>2698</v>
      </c>
      <c r="P49" s="21">
        <v>4763</v>
      </c>
      <c r="Q49" s="29">
        <f t="shared" si="11"/>
        <v>0.64678899082568808</v>
      </c>
      <c r="R49" s="23">
        <f t="shared" si="5"/>
        <v>1.2986691426802848</v>
      </c>
      <c r="S49" s="23">
        <f t="shared" si="6"/>
        <v>-0.63673084690992321</v>
      </c>
      <c r="T49" s="24">
        <f t="shared" si="7"/>
        <v>0.76538176426982951</v>
      </c>
      <c r="U49" s="25">
        <f t="shared" si="12"/>
        <v>1269</v>
      </c>
      <c r="V49" s="25">
        <f t="shared" si="8"/>
        <v>4196</v>
      </c>
      <c r="W49" s="25">
        <f t="shared" si="9"/>
        <v>-4729</v>
      </c>
      <c r="X49" s="26">
        <f t="shared" si="10"/>
        <v>2065</v>
      </c>
    </row>
    <row r="50" spans="1:24" s="3" customFormat="1" x14ac:dyDescent="0.25">
      <c r="A50" s="20" t="s">
        <v>57</v>
      </c>
      <c r="B50" s="20" t="s">
        <v>57</v>
      </c>
      <c r="C50" s="21">
        <v>1174</v>
      </c>
      <c r="D50" s="21">
        <v>1587</v>
      </c>
      <c r="E50" s="21">
        <v>2289</v>
      </c>
      <c r="F50" s="21">
        <v>1642</v>
      </c>
      <c r="G50" s="21">
        <v>1880</v>
      </c>
      <c r="H50" s="21">
        <v>2070</v>
      </c>
      <c r="I50" s="21">
        <v>972</v>
      </c>
      <c r="J50" s="21">
        <v>2654</v>
      </c>
      <c r="K50" s="21">
        <v>2953</v>
      </c>
      <c r="L50" s="21">
        <v>2168</v>
      </c>
      <c r="M50" s="21">
        <v>2108</v>
      </c>
      <c r="N50" s="21">
        <v>1893</v>
      </c>
      <c r="O50" s="21">
        <v>3014</v>
      </c>
      <c r="P50" s="21">
        <v>2652</v>
      </c>
      <c r="Q50" s="29">
        <f t="shared" si="11"/>
        <v>-2.7675276752767528E-2</v>
      </c>
      <c r="R50" s="23">
        <f t="shared" si="5"/>
        <v>-0.10199240986717267</v>
      </c>
      <c r="S50" s="23">
        <f t="shared" si="6"/>
        <v>0.59218172213417852</v>
      </c>
      <c r="T50" s="24">
        <f t="shared" si="7"/>
        <v>-0.12010617120106171</v>
      </c>
      <c r="U50" s="25">
        <f t="shared" si="12"/>
        <v>-60</v>
      </c>
      <c r="V50" s="25">
        <f t="shared" si="8"/>
        <v>-215</v>
      </c>
      <c r="W50" s="25">
        <f t="shared" si="9"/>
        <v>1121</v>
      </c>
      <c r="X50" s="26">
        <f t="shared" si="10"/>
        <v>-362</v>
      </c>
    </row>
    <row r="51" spans="1:24" s="3" customFormat="1" x14ac:dyDescent="0.25">
      <c r="A51" s="37" t="s">
        <v>56</v>
      </c>
      <c r="B51" s="16" t="s">
        <v>25</v>
      </c>
      <c r="C51" s="21">
        <v>2978</v>
      </c>
      <c r="D51" s="21">
        <v>2136</v>
      </c>
      <c r="E51" s="21">
        <v>3314</v>
      </c>
      <c r="F51" s="21">
        <v>3265</v>
      </c>
      <c r="G51" s="21">
        <v>3529</v>
      </c>
      <c r="H51" s="21">
        <v>2782</v>
      </c>
      <c r="I51" s="21">
        <v>1323</v>
      </c>
      <c r="J51" s="21">
        <v>2257</v>
      </c>
      <c r="K51" s="21">
        <v>2852</v>
      </c>
      <c r="L51" s="21">
        <v>2585</v>
      </c>
      <c r="M51" s="21">
        <v>2353</v>
      </c>
      <c r="N51" s="21">
        <v>1899</v>
      </c>
      <c r="O51" s="21">
        <v>2592</v>
      </c>
      <c r="P51" s="21">
        <v>2605</v>
      </c>
      <c r="Q51" s="29">
        <f t="shared" si="11"/>
        <v>-8.9748549323017401E-2</v>
      </c>
      <c r="R51" s="23">
        <f t="shared" si="5"/>
        <v>-0.19294517637059075</v>
      </c>
      <c r="S51" s="23">
        <f t="shared" si="6"/>
        <v>0.36492890995260663</v>
      </c>
      <c r="T51" s="24">
        <f t="shared" si="7"/>
        <v>5.0154320987654318E-3</v>
      </c>
      <c r="U51" s="25">
        <f t="shared" si="12"/>
        <v>-232</v>
      </c>
      <c r="V51" s="25">
        <f t="shared" si="8"/>
        <v>-454</v>
      </c>
      <c r="W51" s="25">
        <f t="shared" si="9"/>
        <v>693</v>
      </c>
      <c r="X51" s="26">
        <f t="shared" si="10"/>
        <v>13</v>
      </c>
    </row>
    <row r="52" spans="1:24" s="3" customFormat="1" x14ac:dyDescent="0.25">
      <c r="A52" s="37" t="s">
        <v>54</v>
      </c>
      <c r="B52" s="20" t="s">
        <v>55</v>
      </c>
      <c r="C52" s="21">
        <v>1264</v>
      </c>
      <c r="D52" s="21">
        <v>1116</v>
      </c>
      <c r="E52" s="21">
        <v>971</v>
      </c>
      <c r="F52" s="21">
        <v>876</v>
      </c>
      <c r="G52" s="21">
        <v>844</v>
      </c>
      <c r="H52" s="21">
        <v>525</v>
      </c>
      <c r="I52" s="21">
        <v>636</v>
      </c>
      <c r="J52" s="21">
        <v>1067</v>
      </c>
      <c r="K52" s="21">
        <v>956</v>
      </c>
      <c r="L52" s="21">
        <v>921</v>
      </c>
      <c r="M52" s="21">
        <v>1382</v>
      </c>
      <c r="N52" s="21">
        <v>2292</v>
      </c>
      <c r="O52" s="21">
        <v>2707</v>
      </c>
      <c r="P52" s="21">
        <v>2253</v>
      </c>
      <c r="Q52" s="29">
        <f t="shared" si="11"/>
        <v>0.500542888165038</v>
      </c>
      <c r="R52" s="23">
        <f t="shared" si="5"/>
        <v>0.65846599131693195</v>
      </c>
      <c r="S52" s="23">
        <f t="shared" si="6"/>
        <v>0.18106457242582896</v>
      </c>
      <c r="T52" s="24">
        <f t="shared" si="7"/>
        <v>-0.16771333579608422</v>
      </c>
      <c r="U52" s="25">
        <f t="shared" si="12"/>
        <v>461</v>
      </c>
      <c r="V52" s="25">
        <f t="shared" si="8"/>
        <v>910</v>
      </c>
      <c r="W52" s="25">
        <f t="shared" si="9"/>
        <v>415</v>
      </c>
      <c r="X52" s="26">
        <f t="shared" si="10"/>
        <v>-454</v>
      </c>
    </row>
    <row r="53" spans="1:24" s="3" customFormat="1" x14ac:dyDescent="0.25">
      <c r="A53" s="43" t="s">
        <v>60</v>
      </c>
      <c r="B53" s="20" t="s">
        <v>61</v>
      </c>
      <c r="C53" s="44" t="s">
        <v>27</v>
      </c>
      <c r="D53" s="21">
        <v>69</v>
      </c>
      <c r="E53" s="21">
        <v>174</v>
      </c>
      <c r="F53" s="21">
        <v>285</v>
      </c>
      <c r="G53" s="21">
        <v>417</v>
      </c>
      <c r="H53" s="21">
        <v>317</v>
      </c>
      <c r="I53" s="21">
        <v>379</v>
      </c>
      <c r="J53" s="21">
        <v>759</v>
      </c>
      <c r="K53" s="21">
        <v>685</v>
      </c>
      <c r="L53" s="21">
        <v>799</v>
      </c>
      <c r="M53" s="21">
        <v>1108</v>
      </c>
      <c r="N53" s="21">
        <v>990</v>
      </c>
      <c r="O53" s="21">
        <v>1051</v>
      </c>
      <c r="P53" s="21">
        <v>1516</v>
      </c>
      <c r="Q53" s="29">
        <f t="shared" si="11"/>
        <v>0.38673341677096368</v>
      </c>
      <c r="R53" s="23">
        <f t="shared" si="5"/>
        <v>-0.10649819494584838</v>
      </c>
      <c r="S53" s="23">
        <f t="shared" si="6"/>
        <v>6.1616161616161617E-2</v>
      </c>
      <c r="T53" s="24">
        <f t="shared" si="7"/>
        <v>0.44243577545195051</v>
      </c>
      <c r="U53" s="25">
        <f t="shared" si="12"/>
        <v>309</v>
      </c>
      <c r="V53" s="25">
        <f t="shared" si="8"/>
        <v>-118</v>
      </c>
      <c r="W53" s="25">
        <f t="shared" si="9"/>
        <v>61</v>
      </c>
      <c r="X53" s="26">
        <f t="shared" si="10"/>
        <v>465</v>
      </c>
    </row>
    <row r="54" spans="1:24" s="3" customFormat="1" x14ac:dyDescent="0.25">
      <c r="A54" s="16" t="s">
        <v>14</v>
      </c>
      <c r="B54" s="16" t="s">
        <v>14</v>
      </c>
      <c r="C54" s="21">
        <v>641</v>
      </c>
      <c r="D54" s="21">
        <v>810</v>
      </c>
      <c r="E54" s="21">
        <v>1435</v>
      </c>
      <c r="F54" s="21">
        <v>937</v>
      </c>
      <c r="G54" s="21">
        <v>644</v>
      </c>
      <c r="H54" s="21">
        <v>790</v>
      </c>
      <c r="I54" s="21">
        <v>587</v>
      </c>
      <c r="J54" s="21">
        <v>805</v>
      </c>
      <c r="K54" s="21">
        <v>974</v>
      </c>
      <c r="L54" s="21">
        <v>833</v>
      </c>
      <c r="M54" s="21">
        <v>914</v>
      </c>
      <c r="N54" s="21">
        <v>895</v>
      </c>
      <c r="O54" s="21">
        <v>1000</v>
      </c>
      <c r="P54" s="21">
        <v>1379</v>
      </c>
      <c r="Q54" s="29">
        <f t="shared" si="11"/>
        <v>9.7238895558223293E-2</v>
      </c>
      <c r="R54" s="23">
        <f t="shared" si="5"/>
        <v>-2.0787746170678335E-2</v>
      </c>
      <c r="S54" s="23">
        <f t="shared" si="6"/>
        <v>0.11731843575418995</v>
      </c>
      <c r="T54" s="24">
        <f t="shared" si="7"/>
        <v>0.379</v>
      </c>
      <c r="U54" s="25">
        <f t="shared" si="12"/>
        <v>81</v>
      </c>
      <c r="V54" s="25">
        <f t="shared" si="8"/>
        <v>-19</v>
      </c>
      <c r="W54" s="25">
        <f t="shared" si="9"/>
        <v>105</v>
      </c>
      <c r="X54" s="26">
        <f t="shared" si="10"/>
        <v>379</v>
      </c>
    </row>
    <row r="55" spans="1:24" x14ac:dyDescent="0.25">
      <c r="A55" s="37" t="s">
        <v>62</v>
      </c>
      <c r="B55" s="68" t="s">
        <v>81</v>
      </c>
      <c r="C55" s="25">
        <f t="shared" ref="C55:P55" si="13">C36-SUM(C37:C54)</f>
        <v>6074</v>
      </c>
      <c r="D55" s="25">
        <f t="shared" si="13"/>
        <v>9705</v>
      </c>
      <c r="E55" s="25">
        <f t="shared" si="13"/>
        <v>10450</v>
      </c>
      <c r="F55" s="25">
        <f t="shared" si="13"/>
        <v>12237</v>
      </c>
      <c r="G55" s="25">
        <f t="shared" si="13"/>
        <v>11573</v>
      </c>
      <c r="H55" s="25">
        <f t="shared" si="13"/>
        <v>11992</v>
      </c>
      <c r="I55" s="25">
        <f t="shared" si="13"/>
        <v>14885</v>
      </c>
      <c r="J55" s="25">
        <f t="shared" si="13"/>
        <v>18405</v>
      </c>
      <c r="K55" s="25">
        <f t="shared" si="13"/>
        <v>20846</v>
      </c>
      <c r="L55" s="25">
        <f t="shared" si="13"/>
        <v>21946</v>
      </c>
      <c r="M55" s="25">
        <f t="shared" si="13"/>
        <v>20588</v>
      </c>
      <c r="N55" s="25">
        <f t="shared" si="13"/>
        <v>21512</v>
      </c>
      <c r="O55" s="25">
        <f t="shared" si="13"/>
        <v>25430</v>
      </c>
      <c r="P55" s="25">
        <f t="shared" si="13"/>
        <v>27420</v>
      </c>
      <c r="Q55" s="29">
        <f t="shared" si="11"/>
        <v>-6.1879157933108539E-2</v>
      </c>
      <c r="R55" s="23">
        <f t="shared" si="5"/>
        <v>4.4880512920147657E-2</v>
      </c>
      <c r="S55" s="23">
        <f t="shared" si="6"/>
        <v>0.18213090368166604</v>
      </c>
      <c r="T55" s="24">
        <f t="shared" si="7"/>
        <v>7.8254030672434138E-2</v>
      </c>
      <c r="U55" s="25">
        <f t="shared" si="12"/>
        <v>-1358</v>
      </c>
      <c r="V55" s="25">
        <f t="shared" si="8"/>
        <v>924</v>
      </c>
      <c r="W55" s="25">
        <f t="shared" si="9"/>
        <v>3918</v>
      </c>
      <c r="X55" s="26">
        <f t="shared" si="10"/>
        <v>1990</v>
      </c>
    </row>
  </sheetData>
  <conditionalFormatting sqref="Q6:X7 Q9:X27 Q8:W8">
    <cfRule type="cellIs" dxfId="21" priority="6" operator="lessThan">
      <formula>0</formula>
    </cfRule>
  </conditionalFormatting>
  <conditionalFormatting sqref="X9:X27">
    <cfRule type="colorScale" priority="5">
      <colorScale>
        <cfvo type="min"/>
        <cfvo type="max"/>
        <color rgb="FFFFEF9C"/>
        <color rgb="FF63BE7B"/>
      </colorScale>
    </cfRule>
  </conditionalFormatting>
  <conditionalFormatting sqref="X9:X27 X7">
    <cfRule type="colorScale" priority="4">
      <colorScale>
        <cfvo type="min"/>
        <cfvo type="max"/>
        <color rgb="FFFFEF9C"/>
        <color rgb="FF63BE7B"/>
      </colorScale>
    </cfRule>
  </conditionalFormatting>
  <conditionalFormatting sqref="Q34:X35 Q37:X55 Q36:W36">
    <cfRule type="cellIs" dxfId="20" priority="3" operator="lessThan">
      <formula>0</formula>
    </cfRule>
  </conditionalFormatting>
  <conditionalFormatting sqref="X37:X55">
    <cfRule type="colorScale" priority="2">
      <colorScale>
        <cfvo type="min"/>
        <cfvo type="max"/>
        <color rgb="FFFFEF9C"/>
        <color rgb="FF63BE7B"/>
      </colorScale>
    </cfRule>
  </conditionalFormatting>
  <conditionalFormatting sqref="X37:X55 X35">
    <cfRule type="colorScale" priority="1">
      <colorScale>
        <cfvo type="min"/>
        <cfvo type="max"/>
        <color rgb="FFFFEF9C"/>
        <color rgb="FF63BE7B"/>
      </colorScale>
    </cfRule>
  </conditionalFormatting>
  <pageMargins left="0.31496062992125984" right="0.31496062992125984" top="0.35433070866141736" bottom="0.35433070866141736" header="0.31496062992125984" footer="0.31496062992125984"/>
  <pageSetup paperSize="9" scale="7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opLeftCell="A10" zoomScaleNormal="100" workbookViewId="0">
      <pane xSplit="1" topLeftCell="B1" activePane="topRight" state="frozen"/>
      <selection pane="topRight" activeCell="A36" sqref="A36:XFD36"/>
    </sheetView>
  </sheetViews>
  <sheetFormatPr defaultColWidth="8.85546875" defaultRowHeight="15" x14ac:dyDescent="0.25"/>
  <cols>
    <col min="1" max="1" width="11.140625" style="3" customWidth="1"/>
    <col min="2" max="15" width="7.5703125" style="3" customWidth="1"/>
    <col min="16" max="16384" width="8.85546875" style="3"/>
  </cols>
  <sheetData>
    <row r="1" spans="1:21" x14ac:dyDescent="0.25">
      <c r="A1" s="1" t="s">
        <v>28</v>
      </c>
    </row>
    <row r="2" spans="1:21" x14ac:dyDescent="0.25">
      <c r="A2" s="4" t="s">
        <v>64</v>
      </c>
      <c r="D2" s="60" t="s">
        <v>67</v>
      </c>
    </row>
    <row r="3" spans="1:21" s="78" customFormat="1" x14ac:dyDescent="0.25">
      <c r="A3" s="15"/>
      <c r="B3" s="69" t="s">
        <v>84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  <c r="P3" s="70" t="s">
        <v>31</v>
      </c>
      <c r="Q3" s="71"/>
      <c r="R3" s="71"/>
      <c r="S3" s="71"/>
      <c r="T3" s="71"/>
      <c r="U3" s="77"/>
    </row>
    <row r="4" spans="1:21" s="78" customFormat="1" x14ac:dyDescent="0.25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  <c r="O4" s="16" t="s">
        <v>13</v>
      </c>
      <c r="P4" s="79" t="s">
        <v>33</v>
      </c>
      <c r="Q4" s="79" t="s">
        <v>34</v>
      </c>
      <c r="R4" s="80" t="s">
        <v>35</v>
      </c>
      <c r="S4" s="79" t="s">
        <v>33</v>
      </c>
      <c r="T4" s="79" t="s">
        <v>34</v>
      </c>
      <c r="U4" s="80" t="s">
        <v>35</v>
      </c>
    </row>
    <row r="5" spans="1:21" s="78" customFormat="1" x14ac:dyDescent="0.25">
      <c r="A5" s="38" t="s">
        <v>78</v>
      </c>
      <c r="B5" s="21">
        <v>267354</v>
      </c>
      <c r="C5" s="21">
        <v>280284</v>
      </c>
      <c r="D5" s="21">
        <v>389406</v>
      </c>
      <c r="E5" s="21">
        <v>464874</v>
      </c>
      <c r="F5" s="21">
        <v>470181</v>
      </c>
      <c r="G5" s="21">
        <v>378055</v>
      </c>
      <c r="H5" s="21">
        <v>378360</v>
      </c>
      <c r="I5" s="21">
        <v>429703</v>
      </c>
      <c r="J5" s="21">
        <v>454003</v>
      </c>
      <c r="K5" s="21">
        <v>474297</v>
      </c>
      <c r="L5" s="21">
        <v>480677</v>
      </c>
      <c r="M5" s="21">
        <v>516013</v>
      </c>
      <c r="N5" s="21">
        <v>564308</v>
      </c>
      <c r="O5" s="21">
        <v>634417</v>
      </c>
      <c r="P5" s="74">
        <f t="shared" ref="P5:R8" si="0">M5-L5</f>
        <v>35336</v>
      </c>
      <c r="Q5" s="74">
        <f t="shared" si="0"/>
        <v>48295</v>
      </c>
      <c r="R5" s="76">
        <f t="shared" si="0"/>
        <v>70109</v>
      </c>
      <c r="S5" s="59">
        <f t="shared" ref="S5:U8" si="1">(M5-L5)/L5</f>
        <v>7.3512982730607038E-2</v>
      </c>
      <c r="T5" s="59">
        <f t="shared" si="1"/>
        <v>9.3592603287126486E-2</v>
      </c>
      <c r="U5" s="65">
        <f t="shared" si="1"/>
        <v>0.1242388908184892</v>
      </c>
    </row>
    <row r="6" spans="1:21" s="78" customFormat="1" x14ac:dyDescent="0.25">
      <c r="A6" s="43" t="s">
        <v>88</v>
      </c>
      <c r="B6" s="21">
        <v>46832</v>
      </c>
      <c r="C6" s="21">
        <v>45984</v>
      </c>
      <c r="D6" s="21">
        <v>69602</v>
      </c>
      <c r="E6" s="21">
        <v>91356</v>
      </c>
      <c r="F6" s="21">
        <v>92770</v>
      </c>
      <c r="G6" s="21">
        <v>62692</v>
      </c>
      <c r="H6" s="21">
        <v>66847</v>
      </c>
      <c r="I6" s="21">
        <v>84025</v>
      </c>
      <c r="J6" s="21">
        <v>82099</v>
      </c>
      <c r="K6" s="21">
        <v>92099</v>
      </c>
      <c r="L6" s="21">
        <v>94747</v>
      </c>
      <c r="M6" s="21">
        <v>99974</v>
      </c>
      <c r="N6" s="21">
        <v>111092</v>
      </c>
      <c r="O6" s="21">
        <v>124862</v>
      </c>
      <c r="P6" s="74">
        <f t="shared" si="0"/>
        <v>5227</v>
      </c>
      <c r="Q6" s="74">
        <f t="shared" si="0"/>
        <v>11118</v>
      </c>
      <c r="R6" s="76">
        <f t="shared" si="0"/>
        <v>13770</v>
      </c>
      <c r="S6" s="23">
        <f t="shared" si="1"/>
        <v>5.5167973656157977E-2</v>
      </c>
      <c r="T6" s="23">
        <f t="shared" si="1"/>
        <v>0.1112089143177226</v>
      </c>
      <c r="U6" s="65">
        <f t="shared" si="1"/>
        <v>0.12395131962697584</v>
      </c>
    </row>
    <row r="7" spans="1:21" s="78" customFormat="1" x14ac:dyDescent="0.25">
      <c r="A7" s="38" t="s">
        <v>100</v>
      </c>
      <c r="B7" s="21">
        <v>39898</v>
      </c>
      <c r="C7" s="21">
        <v>38006</v>
      </c>
      <c r="D7" s="21">
        <v>52252</v>
      </c>
      <c r="E7" s="21">
        <v>70498</v>
      </c>
      <c r="F7" s="21">
        <v>67000</v>
      </c>
      <c r="G7" s="21">
        <v>55977</v>
      </c>
      <c r="H7" s="21">
        <v>48177</v>
      </c>
      <c r="I7" s="21">
        <v>58226</v>
      </c>
      <c r="J7" s="21">
        <v>64976</v>
      </c>
      <c r="K7" s="21">
        <v>66591</v>
      </c>
      <c r="L7" s="21">
        <v>71269</v>
      </c>
      <c r="M7" s="21">
        <v>77943</v>
      </c>
      <c r="N7" s="21">
        <v>94254</v>
      </c>
      <c r="O7" s="21">
        <v>101909</v>
      </c>
      <c r="P7" s="74">
        <f t="shared" si="0"/>
        <v>6674</v>
      </c>
      <c r="Q7" s="74">
        <f t="shared" si="0"/>
        <v>16311</v>
      </c>
      <c r="R7" s="76">
        <f t="shared" si="0"/>
        <v>7655</v>
      </c>
      <c r="S7" s="23">
        <f t="shared" si="1"/>
        <v>9.3645203384360665E-2</v>
      </c>
      <c r="T7" s="23">
        <f t="shared" si="1"/>
        <v>0.20926831145837343</v>
      </c>
      <c r="U7" s="65">
        <f t="shared" si="1"/>
        <v>8.1216712288072659E-2</v>
      </c>
    </row>
    <row r="8" spans="1:21" s="78" customFormat="1" x14ac:dyDescent="0.25">
      <c r="A8" s="38" t="s">
        <v>85</v>
      </c>
      <c r="B8" s="21">
        <v>34494</v>
      </c>
      <c r="C8" s="21">
        <v>33052</v>
      </c>
      <c r="D8" s="21">
        <v>45263</v>
      </c>
      <c r="E8" s="21">
        <v>62859</v>
      </c>
      <c r="F8" s="21">
        <v>60093</v>
      </c>
      <c r="G8" s="21">
        <v>50436</v>
      </c>
      <c r="H8" s="21">
        <v>43485</v>
      </c>
      <c r="I8" s="21">
        <v>52182</v>
      </c>
      <c r="J8" s="21">
        <v>58686</v>
      </c>
      <c r="K8" s="21">
        <v>61397</v>
      </c>
      <c r="L8" s="21">
        <v>65664</v>
      </c>
      <c r="M8" s="21">
        <v>72715</v>
      </c>
      <c r="N8" s="21">
        <v>89280</v>
      </c>
      <c r="O8" s="21">
        <v>95150</v>
      </c>
      <c r="P8" s="74">
        <f t="shared" si="0"/>
        <v>7051</v>
      </c>
      <c r="Q8" s="74">
        <f t="shared" si="0"/>
        <v>16565</v>
      </c>
      <c r="R8" s="76">
        <f t="shared" si="0"/>
        <v>5870</v>
      </c>
      <c r="S8" s="23">
        <f t="shared" si="1"/>
        <v>0.10737999512670565</v>
      </c>
      <c r="T8" s="23">
        <f t="shared" si="1"/>
        <v>0.22780719246372824</v>
      </c>
      <c r="U8" s="65">
        <f t="shared" si="1"/>
        <v>6.5748207885304666E-2</v>
      </c>
    </row>
    <row r="9" spans="1:21" s="78" customFormat="1" x14ac:dyDescent="0.25">
      <c r="A9" s="20" t="s">
        <v>107</v>
      </c>
      <c r="B9" s="21">
        <v>5404</v>
      </c>
      <c r="C9" s="21">
        <v>4954</v>
      </c>
      <c r="D9" s="21">
        <v>6989</v>
      </c>
      <c r="E9" s="21">
        <v>7639</v>
      </c>
      <c r="F9" s="21">
        <v>6907</v>
      </c>
      <c r="G9" s="21">
        <v>5541</v>
      </c>
      <c r="H9" s="21">
        <v>4692</v>
      </c>
      <c r="I9" s="21">
        <v>6044</v>
      </c>
      <c r="J9" s="21">
        <v>6290</v>
      </c>
      <c r="K9" s="21">
        <v>5194</v>
      </c>
      <c r="L9" s="21">
        <v>5605</v>
      </c>
      <c r="M9" s="21">
        <v>5228</v>
      </c>
      <c r="N9" s="21">
        <v>4974</v>
      </c>
      <c r="O9" s="21">
        <v>6759</v>
      </c>
      <c r="P9" s="74">
        <f t="shared" ref="P9:P12" si="2">M9-L9</f>
        <v>-377</v>
      </c>
      <c r="Q9" s="74">
        <f t="shared" ref="Q9:Q12" si="3">N9-M9</f>
        <v>-254</v>
      </c>
      <c r="R9" s="76">
        <f t="shared" ref="R9:R12" si="4">O9-N9</f>
        <v>1785</v>
      </c>
      <c r="S9" s="23">
        <f t="shared" ref="S9:S12" si="5">(M9-L9)/L9</f>
        <v>-6.7261373773416594E-2</v>
      </c>
      <c r="T9" s="23">
        <f t="shared" ref="T9:T12" si="6">(N9-M9)/M9</f>
        <v>-4.8584544758990052E-2</v>
      </c>
      <c r="U9" s="65">
        <f t="shared" ref="U9:U12" si="7">(O9-N9)/N9</f>
        <v>0.35886610373944511</v>
      </c>
    </row>
    <row r="10" spans="1:21" s="78" customFormat="1" x14ac:dyDescent="0.25">
      <c r="A10" s="38" t="s">
        <v>103</v>
      </c>
      <c r="B10" s="21">
        <v>23063</v>
      </c>
      <c r="C10" s="21">
        <v>23616</v>
      </c>
      <c r="D10" s="21">
        <v>34832</v>
      </c>
      <c r="E10" s="21">
        <v>46553</v>
      </c>
      <c r="F10" s="21">
        <v>52809</v>
      </c>
      <c r="G10" s="21">
        <v>38289</v>
      </c>
      <c r="H10" s="21">
        <v>44712</v>
      </c>
      <c r="I10" s="21">
        <v>50369</v>
      </c>
      <c r="J10" s="21">
        <v>57876</v>
      </c>
      <c r="K10" s="21">
        <v>63372</v>
      </c>
      <c r="L10" s="21">
        <v>59562</v>
      </c>
      <c r="M10" s="21">
        <v>58399</v>
      </c>
      <c r="N10" s="21">
        <v>59818</v>
      </c>
      <c r="O10" s="21">
        <v>90345</v>
      </c>
      <c r="P10" s="74">
        <f t="shared" si="2"/>
        <v>-1163</v>
      </c>
      <c r="Q10" s="74">
        <f t="shared" si="3"/>
        <v>1419</v>
      </c>
      <c r="R10" s="76">
        <f t="shared" si="4"/>
        <v>30527</v>
      </c>
      <c r="S10" s="23">
        <f t="shared" si="5"/>
        <v>-1.9525872200396227E-2</v>
      </c>
      <c r="T10" s="23">
        <f t="shared" si="6"/>
        <v>2.4298361273309473E-2</v>
      </c>
      <c r="U10" s="65">
        <f t="shared" si="7"/>
        <v>0.51033133839312583</v>
      </c>
    </row>
    <row r="11" spans="1:21" s="78" customFormat="1" x14ac:dyDescent="0.25">
      <c r="A11" s="38" t="s">
        <v>86</v>
      </c>
      <c r="B11" s="21">
        <v>21745</v>
      </c>
      <c r="C11" s="21">
        <v>22547</v>
      </c>
      <c r="D11" s="21">
        <v>29259</v>
      </c>
      <c r="E11" s="21">
        <v>38831</v>
      </c>
      <c r="F11" s="21">
        <v>46211</v>
      </c>
      <c r="G11" s="21">
        <v>32555</v>
      </c>
      <c r="H11" s="21">
        <v>33152</v>
      </c>
      <c r="I11" s="21">
        <v>43387</v>
      </c>
      <c r="J11" s="21">
        <v>48408</v>
      </c>
      <c r="K11" s="21">
        <v>49024</v>
      </c>
      <c r="L11" s="21">
        <v>49606</v>
      </c>
      <c r="M11" s="21">
        <v>49553</v>
      </c>
      <c r="N11" s="21">
        <v>49874</v>
      </c>
      <c r="O11" s="21">
        <v>81382</v>
      </c>
      <c r="P11" s="74">
        <f t="shared" si="2"/>
        <v>-53</v>
      </c>
      <c r="Q11" s="74">
        <f t="shared" si="3"/>
        <v>321</v>
      </c>
      <c r="R11" s="76">
        <f t="shared" si="4"/>
        <v>31508</v>
      </c>
      <c r="S11" s="23">
        <f t="shared" si="5"/>
        <v>-1.0684191428456235E-3</v>
      </c>
      <c r="T11" s="23">
        <f t="shared" si="6"/>
        <v>6.4779125380905293E-3</v>
      </c>
      <c r="U11" s="65">
        <f t="shared" si="7"/>
        <v>0.6317520150779965</v>
      </c>
    </row>
    <row r="12" spans="1:21" s="78" customFormat="1" x14ac:dyDescent="0.25">
      <c r="A12" s="20" t="s">
        <v>108</v>
      </c>
      <c r="B12" s="21">
        <v>1318</v>
      </c>
      <c r="C12" s="21">
        <v>1069</v>
      </c>
      <c r="D12" s="21">
        <v>5573</v>
      </c>
      <c r="E12" s="21">
        <v>7722</v>
      </c>
      <c r="F12" s="21">
        <v>6598</v>
      </c>
      <c r="G12" s="21">
        <v>5734</v>
      </c>
      <c r="H12" s="21">
        <v>11560</v>
      </c>
      <c r="I12" s="21">
        <v>6982</v>
      </c>
      <c r="J12" s="21">
        <v>9468</v>
      </c>
      <c r="K12" s="21">
        <v>14348</v>
      </c>
      <c r="L12" s="21">
        <v>9956</v>
      </c>
      <c r="M12" s="21">
        <v>8846</v>
      </c>
      <c r="N12" s="21">
        <v>9944</v>
      </c>
      <c r="O12" s="21">
        <v>8963</v>
      </c>
      <c r="P12" s="74">
        <f t="shared" si="2"/>
        <v>-1110</v>
      </c>
      <c r="Q12" s="74">
        <f t="shared" si="3"/>
        <v>1098</v>
      </c>
      <c r="R12" s="76">
        <f t="shared" si="4"/>
        <v>-981</v>
      </c>
      <c r="S12" s="23">
        <f t="shared" si="5"/>
        <v>-0.11149055845721173</v>
      </c>
      <c r="T12" s="23">
        <f t="shared" si="6"/>
        <v>0.12412389780691838</v>
      </c>
      <c r="U12" s="65">
        <f t="shared" si="7"/>
        <v>-9.8652453740949317E-2</v>
      </c>
    </row>
    <row r="13" spans="1:21" s="78" customFormat="1" x14ac:dyDescent="0.25">
      <c r="A13" s="43" t="s">
        <v>87</v>
      </c>
      <c r="B13" s="21">
        <v>16245</v>
      </c>
      <c r="C13" s="21">
        <v>13892</v>
      </c>
      <c r="D13" s="21">
        <v>22220</v>
      </c>
      <c r="E13" s="21">
        <v>31966</v>
      </c>
      <c r="F13" s="21">
        <v>28271</v>
      </c>
      <c r="G13" s="21">
        <v>16753</v>
      </c>
      <c r="H13" s="21">
        <v>20929</v>
      </c>
      <c r="I13" s="21">
        <v>22655</v>
      </c>
      <c r="J13" s="21">
        <v>36180</v>
      </c>
      <c r="K13" s="21">
        <v>33549</v>
      </c>
      <c r="L13" s="21">
        <v>39480</v>
      </c>
      <c r="M13" s="21">
        <v>44287</v>
      </c>
      <c r="N13" s="21">
        <v>46316</v>
      </c>
      <c r="O13" s="21">
        <v>56999</v>
      </c>
      <c r="P13" s="74">
        <f t="shared" ref="P13:P25" si="8">M13-L13</f>
        <v>4807</v>
      </c>
      <c r="Q13" s="74">
        <f t="shared" ref="Q13:Q25" si="9">N13-M13</f>
        <v>2029</v>
      </c>
      <c r="R13" s="76">
        <f t="shared" ref="R13:R25" si="10">O13-N13</f>
        <v>10683</v>
      </c>
      <c r="S13" s="23">
        <f t="shared" ref="S13:S25" si="11">(M13-L13)/L13</f>
        <v>0.12175785207700102</v>
      </c>
      <c r="T13" s="23">
        <f t="shared" ref="T13:T25" si="12">(N13-M13)/M13</f>
        <v>4.5814798925192496E-2</v>
      </c>
      <c r="U13" s="65">
        <f t="shared" ref="U13:U25" si="13">(O13-N13)/N13</f>
        <v>0.23065463338803005</v>
      </c>
    </row>
    <row r="14" spans="1:21" s="78" customFormat="1" x14ac:dyDescent="0.25">
      <c r="A14" s="38" t="s">
        <v>94</v>
      </c>
      <c r="B14" s="21">
        <v>38700</v>
      </c>
      <c r="C14" s="21">
        <v>31192</v>
      </c>
      <c r="D14" s="21">
        <v>38738</v>
      </c>
      <c r="E14" s="21">
        <v>46613</v>
      </c>
      <c r="F14" s="21">
        <v>52888</v>
      </c>
      <c r="G14" s="21">
        <v>47906</v>
      </c>
      <c r="H14" s="21">
        <v>42471</v>
      </c>
      <c r="I14" s="21">
        <v>48571</v>
      </c>
      <c r="J14" s="21">
        <v>46745</v>
      </c>
      <c r="K14" s="21">
        <v>46212</v>
      </c>
      <c r="L14" s="21">
        <v>50672</v>
      </c>
      <c r="M14" s="21">
        <v>55538</v>
      </c>
      <c r="N14" s="21">
        <v>61209</v>
      </c>
      <c r="O14" s="21">
        <v>55218</v>
      </c>
      <c r="P14" s="74">
        <f t="shared" si="8"/>
        <v>4866</v>
      </c>
      <c r="Q14" s="74">
        <f t="shared" si="9"/>
        <v>5671</v>
      </c>
      <c r="R14" s="76">
        <f t="shared" si="10"/>
        <v>-5991</v>
      </c>
      <c r="S14" s="23">
        <f t="shared" si="11"/>
        <v>9.6029365329965269E-2</v>
      </c>
      <c r="T14" s="23">
        <f t="shared" si="12"/>
        <v>0.10211026684432281</v>
      </c>
      <c r="U14" s="65">
        <f t="shared" si="13"/>
        <v>-9.7877763074057739E-2</v>
      </c>
    </row>
    <row r="15" spans="1:21" s="78" customFormat="1" x14ac:dyDescent="0.25">
      <c r="A15" s="38" t="s">
        <v>102</v>
      </c>
      <c r="B15" s="21">
        <v>15068</v>
      </c>
      <c r="C15" s="21">
        <v>26071</v>
      </c>
      <c r="D15" s="21">
        <v>33157</v>
      </c>
      <c r="E15" s="21">
        <v>35121</v>
      </c>
      <c r="F15" s="21">
        <v>36843</v>
      </c>
      <c r="G15" s="21">
        <v>29047</v>
      </c>
      <c r="H15" s="21">
        <v>30338</v>
      </c>
      <c r="I15" s="21">
        <v>35723</v>
      </c>
      <c r="J15" s="21">
        <v>33795</v>
      </c>
      <c r="K15" s="21">
        <v>31111</v>
      </c>
      <c r="L15" s="21">
        <v>34510</v>
      </c>
      <c r="M15" s="21">
        <v>33587</v>
      </c>
      <c r="N15" s="21">
        <v>33351</v>
      </c>
      <c r="O15" s="21">
        <v>41006</v>
      </c>
      <c r="P15" s="74">
        <f t="shared" si="8"/>
        <v>-923</v>
      </c>
      <c r="Q15" s="74">
        <f t="shared" si="9"/>
        <v>-236</v>
      </c>
      <c r="R15" s="76">
        <f t="shared" si="10"/>
        <v>7655</v>
      </c>
      <c r="S15" s="23">
        <f t="shared" si="11"/>
        <v>-2.6745870762097942E-2</v>
      </c>
      <c r="T15" s="23">
        <f t="shared" si="12"/>
        <v>-7.0265281209991965E-3</v>
      </c>
      <c r="U15" s="65">
        <f t="shared" si="13"/>
        <v>0.22952834997451352</v>
      </c>
    </row>
    <row r="16" spans="1:21" s="78" customFormat="1" x14ac:dyDescent="0.25">
      <c r="A16" s="38" t="s">
        <v>98</v>
      </c>
      <c r="B16" s="21">
        <v>11329</v>
      </c>
      <c r="C16" s="21">
        <v>12317</v>
      </c>
      <c r="D16" s="21">
        <v>16080</v>
      </c>
      <c r="E16" s="21">
        <v>15085</v>
      </c>
      <c r="F16" s="21">
        <v>17843</v>
      </c>
      <c r="G16" s="21">
        <v>19920</v>
      </c>
      <c r="H16" s="21">
        <v>20223</v>
      </c>
      <c r="I16" s="21">
        <v>27111</v>
      </c>
      <c r="J16" s="21">
        <v>29548</v>
      </c>
      <c r="K16" s="21">
        <v>35632</v>
      </c>
      <c r="L16" s="21">
        <v>30800</v>
      </c>
      <c r="M16" s="21">
        <v>33094</v>
      </c>
      <c r="N16" s="21">
        <v>37060</v>
      </c>
      <c r="O16" s="21">
        <v>40889</v>
      </c>
      <c r="P16" s="74">
        <f t="shared" si="8"/>
        <v>2294</v>
      </c>
      <c r="Q16" s="74">
        <f t="shared" si="9"/>
        <v>3966</v>
      </c>
      <c r="R16" s="76">
        <f t="shared" si="10"/>
        <v>3829</v>
      </c>
      <c r="S16" s="23">
        <f t="shared" si="11"/>
        <v>7.448051948051948E-2</v>
      </c>
      <c r="T16" s="23">
        <f t="shared" si="12"/>
        <v>0.11984045446304466</v>
      </c>
      <c r="U16" s="65">
        <f t="shared" si="13"/>
        <v>0.1033189422558014</v>
      </c>
    </row>
    <row r="17" spans="1:21" s="78" customFormat="1" x14ac:dyDescent="0.25">
      <c r="A17" s="38" t="s">
        <v>104</v>
      </c>
      <c r="B17" s="21">
        <v>31689</v>
      </c>
      <c r="C17" s="21">
        <v>38724</v>
      </c>
      <c r="D17" s="21">
        <v>53894</v>
      </c>
      <c r="E17" s="21">
        <v>45779</v>
      </c>
      <c r="F17" s="21">
        <v>39249</v>
      </c>
      <c r="G17" s="21">
        <v>35137</v>
      </c>
      <c r="H17" s="21">
        <v>36692</v>
      </c>
      <c r="I17" s="21">
        <v>36704</v>
      </c>
      <c r="J17" s="21">
        <v>33389</v>
      </c>
      <c r="K17" s="21">
        <v>30316</v>
      </c>
      <c r="L17" s="21">
        <v>25422</v>
      </c>
      <c r="M17" s="21">
        <v>32236</v>
      </c>
      <c r="N17" s="21">
        <v>28592</v>
      </c>
      <c r="O17" s="21">
        <v>26228</v>
      </c>
      <c r="P17" s="74">
        <f t="shared" si="8"/>
        <v>6814</v>
      </c>
      <c r="Q17" s="74">
        <f t="shared" si="9"/>
        <v>-3644</v>
      </c>
      <c r="R17" s="76">
        <f t="shared" si="10"/>
        <v>-2364</v>
      </c>
      <c r="S17" s="23">
        <f t="shared" si="11"/>
        <v>0.26803555975139642</v>
      </c>
      <c r="T17" s="23">
        <f t="shared" si="12"/>
        <v>-0.11304132026305994</v>
      </c>
      <c r="U17" s="65">
        <f t="shared" si="13"/>
        <v>-8.2680470061555683E-2</v>
      </c>
    </row>
    <row r="18" spans="1:21" s="78" customFormat="1" x14ac:dyDescent="0.25">
      <c r="A18" s="38" t="s">
        <v>97</v>
      </c>
      <c r="B18" s="21">
        <v>10204</v>
      </c>
      <c r="C18" s="21">
        <v>9627</v>
      </c>
      <c r="D18" s="21">
        <v>11007</v>
      </c>
      <c r="E18" s="21">
        <v>17575</v>
      </c>
      <c r="F18" s="21">
        <v>17469</v>
      </c>
      <c r="G18" s="21">
        <v>16130</v>
      </c>
      <c r="H18" s="21">
        <v>12720</v>
      </c>
      <c r="I18" s="21">
        <v>14205</v>
      </c>
      <c r="J18" s="21">
        <v>14848</v>
      </c>
      <c r="K18" s="21">
        <v>17367</v>
      </c>
      <c r="L18" s="21">
        <v>15575</v>
      </c>
      <c r="M18" s="21">
        <v>19206</v>
      </c>
      <c r="N18" s="21">
        <v>23584</v>
      </c>
      <c r="O18" s="21">
        <v>23070</v>
      </c>
      <c r="P18" s="74">
        <f t="shared" si="8"/>
        <v>3631</v>
      </c>
      <c r="Q18" s="74">
        <f t="shared" si="9"/>
        <v>4378</v>
      </c>
      <c r="R18" s="76">
        <f t="shared" si="10"/>
        <v>-514</v>
      </c>
      <c r="S18" s="23">
        <f t="shared" si="11"/>
        <v>0.23313001605136435</v>
      </c>
      <c r="T18" s="23">
        <f t="shared" si="12"/>
        <v>0.2279495990836197</v>
      </c>
      <c r="U18" s="65">
        <f t="shared" si="13"/>
        <v>-2.1794436906377206E-2</v>
      </c>
    </row>
    <row r="19" spans="1:21" s="78" customFormat="1" x14ac:dyDescent="0.25">
      <c r="A19" s="38" t="s">
        <v>99</v>
      </c>
      <c r="B19" s="21">
        <v>10613</v>
      </c>
      <c r="C19" s="21">
        <v>13534</v>
      </c>
      <c r="D19" s="21">
        <v>20320</v>
      </c>
      <c r="E19" s="21">
        <v>22857</v>
      </c>
      <c r="F19" s="21">
        <v>21324</v>
      </c>
      <c r="G19" s="21">
        <v>21763</v>
      </c>
      <c r="H19" s="21">
        <v>20111</v>
      </c>
      <c r="I19" s="21">
        <v>15973</v>
      </c>
      <c r="J19" s="21">
        <v>17756</v>
      </c>
      <c r="K19" s="21">
        <v>16995</v>
      </c>
      <c r="L19" s="21">
        <v>18056</v>
      </c>
      <c r="M19" s="21">
        <v>18599</v>
      </c>
      <c r="N19" s="21">
        <v>22592</v>
      </c>
      <c r="O19" s="21">
        <v>19604</v>
      </c>
      <c r="P19" s="74">
        <f t="shared" si="8"/>
        <v>543</v>
      </c>
      <c r="Q19" s="74">
        <f t="shared" si="9"/>
        <v>3993</v>
      </c>
      <c r="R19" s="76">
        <f t="shared" si="10"/>
        <v>-2988</v>
      </c>
      <c r="S19" s="23">
        <f t="shared" si="11"/>
        <v>3.0073105892778024E-2</v>
      </c>
      <c r="T19" s="23">
        <f t="shared" si="12"/>
        <v>0.21468896177213828</v>
      </c>
      <c r="U19" s="65">
        <f t="shared" si="13"/>
        <v>-0.13225920679886685</v>
      </c>
    </row>
    <row r="20" spans="1:21" s="78" customFormat="1" x14ac:dyDescent="0.25">
      <c r="A20" s="38" t="s">
        <v>106</v>
      </c>
      <c r="B20" s="21">
        <v>7122</v>
      </c>
      <c r="C20" s="21">
        <v>10693</v>
      </c>
      <c r="D20" s="21">
        <v>19016</v>
      </c>
      <c r="E20" s="21">
        <v>16566</v>
      </c>
      <c r="F20" s="21">
        <v>15912</v>
      </c>
      <c r="G20" s="21">
        <v>13793</v>
      </c>
      <c r="H20" s="21">
        <v>12575</v>
      </c>
      <c r="I20" s="21">
        <v>12933</v>
      </c>
      <c r="J20" s="21">
        <v>13367</v>
      </c>
      <c r="K20" s="21">
        <v>14433</v>
      </c>
      <c r="L20" s="21">
        <v>15114</v>
      </c>
      <c r="M20" s="21">
        <v>19205</v>
      </c>
      <c r="N20" s="21">
        <v>18283</v>
      </c>
      <c r="O20" s="21">
        <v>19202</v>
      </c>
      <c r="P20" s="74">
        <f t="shared" si="8"/>
        <v>4091</v>
      </c>
      <c r="Q20" s="74">
        <f t="shared" si="9"/>
        <v>-922</v>
      </c>
      <c r="R20" s="76">
        <f t="shared" si="10"/>
        <v>919</v>
      </c>
      <c r="S20" s="23">
        <f t="shared" si="11"/>
        <v>0.27067619425698031</v>
      </c>
      <c r="T20" s="23">
        <f t="shared" si="12"/>
        <v>-4.8008331163759438E-2</v>
      </c>
      <c r="U20" s="65">
        <f t="shared" si="13"/>
        <v>5.0265273751572498E-2</v>
      </c>
    </row>
    <row r="21" spans="1:21" s="78" customFormat="1" x14ac:dyDescent="0.25">
      <c r="A21" s="38" t="s">
        <v>105</v>
      </c>
      <c r="B21" s="21">
        <v>4487</v>
      </c>
      <c r="C21" s="21">
        <v>5933</v>
      </c>
      <c r="D21" s="21">
        <v>6920</v>
      </c>
      <c r="E21" s="21">
        <v>8205</v>
      </c>
      <c r="F21" s="21">
        <v>11359</v>
      </c>
      <c r="G21" s="21">
        <v>7812</v>
      </c>
      <c r="H21" s="21">
        <v>6436</v>
      </c>
      <c r="I21" s="21">
        <v>10198</v>
      </c>
      <c r="J21" s="21">
        <v>10463</v>
      </c>
      <c r="K21" s="21">
        <v>11694</v>
      </c>
      <c r="L21" s="21">
        <v>8947</v>
      </c>
      <c r="M21" s="21">
        <v>8362</v>
      </c>
      <c r="N21" s="21">
        <v>10359</v>
      </c>
      <c r="O21" s="21">
        <v>14564</v>
      </c>
      <c r="P21" s="74">
        <f t="shared" si="8"/>
        <v>-585</v>
      </c>
      <c r="Q21" s="74">
        <f t="shared" si="9"/>
        <v>1997</v>
      </c>
      <c r="R21" s="76">
        <f t="shared" si="10"/>
        <v>4205</v>
      </c>
      <c r="S21" s="23">
        <f t="shared" si="11"/>
        <v>-6.5385045266569797E-2</v>
      </c>
      <c r="T21" s="23">
        <f t="shared" si="12"/>
        <v>0.2388184644821813</v>
      </c>
      <c r="U21" s="65">
        <f t="shared" si="13"/>
        <v>0.40592721305145285</v>
      </c>
    </row>
    <row r="22" spans="1:21" s="78" customFormat="1" x14ac:dyDescent="0.25">
      <c r="A22" s="38" t="s">
        <v>101</v>
      </c>
      <c r="B22" s="21">
        <v>1324</v>
      </c>
      <c r="C22" s="21">
        <v>623</v>
      </c>
      <c r="D22" s="21">
        <v>1727</v>
      </c>
      <c r="E22" s="21">
        <v>2599</v>
      </c>
      <c r="F22" s="21">
        <v>3321</v>
      </c>
      <c r="G22" s="21">
        <v>2728</v>
      </c>
      <c r="H22" s="21">
        <v>6130</v>
      </c>
      <c r="I22" s="21">
        <v>2095</v>
      </c>
      <c r="J22" s="21">
        <v>3104</v>
      </c>
      <c r="K22" s="21">
        <v>2846</v>
      </c>
      <c r="L22" s="21">
        <v>4956</v>
      </c>
      <c r="M22" s="21">
        <v>4557</v>
      </c>
      <c r="N22" s="21">
        <v>6349</v>
      </c>
      <c r="O22" s="21">
        <v>7182</v>
      </c>
      <c r="P22" s="74">
        <f t="shared" si="8"/>
        <v>-399</v>
      </c>
      <c r="Q22" s="74">
        <f t="shared" si="9"/>
        <v>1792</v>
      </c>
      <c r="R22" s="76">
        <f t="shared" si="10"/>
        <v>833</v>
      </c>
      <c r="S22" s="23">
        <f t="shared" si="11"/>
        <v>-8.050847457627118E-2</v>
      </c>
      <c r="T22" s="23">
        <f t="shared" si="12"/>
        <v>0.39324116743471582</v>
      </c>
      <c r="U22" s="65">
        <f t="shared" si="13"/>
        <v>0.13120176405733186</v>
      </c>
    </row>
    <row r="23" spans="1:21" s="78" customFormat="1" x14ac:dyDescent="0.25">
      <c r="A23" s="38" t="s">
        <v>96</v>
      </c>
      <c r="B23" s="21">
        <v>2973</v>
      </c>
      <c r="C23" s="21">
        <v>3848</v>
      </c>
      <c r="D23" s="21">
        <v>3150</v>
      </c>
      <c r="E23" s="21">
        <v>3522</v>
      </c>
      <c r="F23" s="21">
        <v>3881</v>
      </c>
      <c r="G23" s="21">
        <v>2355</v>
      </c>
      <c r="H23" s="21">
        <v>2868</v>
      </c>
      <c r="I23" s="21">
        <v>2575</v>
      </c>
      <c r="J23" s="21">
        <v>3726</v>
      </c>
      <c r="K23" s="21">
        <v>4708</v>
      </c>
      <c r="L23" s="21">
        <v>4305</v>
      </c>
      <c r="M23" s="21">
        <v>5164</v>
      </c>
      <c r="N23" s="21">
        <v>4394</v>
      </c>
      <c r="O23" s="21">
        <v>5684</v>
      </c>
      <c r="P23" s="74">
        <f t="shared" si="8"/>
        <v>859</v>
      </c>
      <c r="Q23" s="74">
        <f t="shared" si="9"/>
        <v>-770</v>
      </c>
      <c r="R23" s="76">
        <f t="shared" si="10"/>
        <v>1290</v>
      </c>
      <c r="S23" s="23">
        <f t="shared" si="11"/>
        <v>0.19953542392566784</v>
      </c>
      <c r="T23" s="23">
        <f t="shared" si="12"/>
        <v>-0.14910921766072813</v>
      </c>
      <c r="U23" s="65">
        <f t="shared" si="13"/>
        <v>0.29358215748748295</v>
      </c>
    </row>
    <row r="24" spans="1:21" s="78" customFormat="1" x14ac:dyDescent="0.25">
      <c r="A24" s="38" t="s">
        <v>95</v>
      </c>
      <c r="B24" s="21">
        <v>4957</v>
      </c>
      <c r="C24" s="21">
        <v>4225</v>
      </c>
      <c r="D24" s="21">
        <v>4004</v>
      </c>
      <c r="E24" s="21">
        <v>7290</v>
      </c>
      <c r="F24" s="21">
        <v>5394</v>
      </c>
      <c r="G24" s="21">
        <v>3394</v>
      </c>
      <c r="H24" s="21">
        <v>4436</v>
      </c>
      <c r="I24" s="21">
        <v>5153</v>
      </c>
      <c r="J24" s="21">
        <v>4486</v>
      </c>
      <c r="K24" s="21">
        <v>5031</v>
      </c>
      <c r="L24" s="21">
        <v>4969</v>
      </c>
      <c r="M24" s="21">
        <v>4162</v>
      </c>
      <c r="N24" s="21">
        <v>4476</v>
      </c>
      <c r="O24" s="21">
        <v>4268</v>
      </c>
      <c r="P24" s="74">
        <f t="shared" si="8"/>
        <v>-807</v>
      </c>
      <c r="Q24" s="74">
        <f t="shared" si="9"/>
        <v>314</v>
      </c>
      <c r="R24" s="76">
        <f t="shared" si="10"/>
        <v>-208</v>
      </c>
      <c r="S24" s="23">
        <f t="shared" si="11"/>
        <v>-0.16240692292211711</v>
      </c>
      <c r="T24" s="23">
        <f t="shared" si="12"/>
        <v>7.5444497837578089E-2</v>
      </c>
      <c r="U24" s="65">
        <f t="shared" si="13"/>
        <v>-4.6470062555853439E-2</v>
      </c>
    </row>
    <row r="25" spans="1:21" s="78" customFormat="1" x14ac:dyDescent="0.25">
      <c r="A25" s="38" t="s">
        <v>93</v>
      </c>
      <c r="B25" s="21">
        <v>2850</v>
      </c>
      <c r="C25" s="21">
        <v>1999</v>
      </c>
      <c r="D25" s="21">
        <v>2487</v>
      </c>
      <c r="E25" s="21">
        <v>3289</v>
      </c>
      <c r="F25" s="21">
        <v>3848</v>
      </c>
      <c r="G25" s="21">
        <v>4359</v>
      </c>
      <c r="H25" s="21">
        <v>2695</v>
      </c>
      <c r="I25" s="21">
        <v>3187</v>
      </c>
      <c r="J25" s="21">
        <v>1645</v>
      </c>
      <c r="K25" s="21">
        <v>2341</v>
      </c>
      <c r="L25" s="21">
        <v>2293</v>
      </c>
      <c r="M25" s="21">
        <v>1700</v>
      </c>
      <c r="N25" s="21">
        <v>2579</v>
      </c>
      <c r="O25" s="21">
        <v>3387</v>
      </c>
      <c r="P25" s="74">
        <f t="shared" si="8"/>
        <v>-593</v>
      </c>
      <c r="Q25" s="74">
        <f t="shared" si="9"/>
        <v>879</v>
      </c>
      <c r="R25" s="76">
        <f t="shared" si="10"/>
        <v>808</v>
      </c>
      <c r="S25" s="23">
        <f t="shared" si="11"/>
        <v>-0.25861317051897076</v>
      </c>
      <c r="T25" s="23">
        <f t="shared" si="12"/>
        <v>0.51705882352941179</v>
      </c>
      <c r="U25" s="65">
        <f t="shared" si="13"/>
        <v>0.31329972857696781</v>
      </c>
    </row>
    <row r="27" spans="1:21" x14ac:dyDescent="0.25">
      <c r="A27" s="15"/>
      <c r="B27" s="25" t="s">
        <v>89</v>
      </c>
      <c r="C27" s="25" t="s">
        <v>89</v>
      </c>
      <c r="D27" s="25" t="s">
        <v>89</v>
      </c>
      <c r="E27" s="25" t="s">
        <v>90</v>
      </c>
      <c r="F27" s="25" t="s">
        <v>90</v>
      </c>
      <c r="G27" s="25" t="s">
        <v>90</v>
      </c>
      <c r="H27" s="25" t="s">
        <v>91</v>
      </c>
      <c r="I27" s="25" t="s">
        <v>91</v>
      </c>
      <c r="J27" s="25" t="s">
        <v>91</v>
      </c>
      <c r="K27" s="25" t="s">
        <v>92</v>
      </c>
      <c r="L27" s="25" t="s">
        <v>92</v>
      </c>
      <c r="M27" s="25" t="s">
        <v>92</v>
      </c>
      <c r="N27" s="87" t="s">
        <v>109</v>
      </c>
      <c r="O27" s="81"/>
      <c r="P27" s="81"/>
      <c r="Q27" s="82"/>
      <c r="R27" s="87" t="s">
        <v>109</v>
      </c>
      <c r="S27" s="82"/>
      <c r="T27" s="82"/>
      <c r="U27" s="83"/>
    </row>
    <row r="28" spans="1:21" x14ac:dyDescent="0.25">
      <c r="A28" s="15"/>
      <c r="B28" s="16" t="s">
        <v>74</v>
      </c>
      <c r="C28" s="16" t="s">
        <v>74</v>
      </c>
      <c r="D28" s="16" t="s">
        <v>74</v>
      </c>
      <c r="E28" s="16" t="s">
        <v>75</v>
      </c>
      <c r="F28" s="16" t="s">
        <v>75</v>
      </c>
      <c r="G28" s="16" t="s">
        <v>75</v>
      </c>
      <c r="H28" s="16" t="s">
        <v>76</v>
      </c>
      <c r="I28" s="16" t="s">
        <v>76</v>
      </c>
      <c r="J28" s="16" t="s">
        <v>76</v>
      </c>
      <c r="K28" s="16" t="s">
        <v>77</v>
      </c>
      <c r="L28" s="16" t="s">
        <v>77</v>
      </c>
      <c r="M28" s="16" t="s">
        <v>77</v>
      </c>
      <c r="N28" s="84" t="s">
        <v>89</v>
      </c>
      <c r="O28" s="84" t="s">
        <v>90</v>
      </c>
      <c r="P28" s="85" t="s">
        <v>91</v>
      </c>
      <c r="Q28" s="86" t="s">
        <v>92</v>
      </c>
      <c r="R28" s="84" t="s">
        <v>89</v>
      </c>
      <c r="S28" s="84" t="s">
        <v>90</v>
      </c>
      <c r="T28" s="85" t="s">
        <v>91</v>
      </c>
      <c r="U28" s="86" t="s">
        <v>92</v>
      </c>
    </row>
    <row r="29" spans="1:21" x14ac:dyDescent="0.25">
      <c r="A29" s="15"/>
      <c r="B29" s="16" t="s">
        <v>11</v>
      </c>
      <c r="C29" s="16" t="s">
        <v>12</v>
      </c>
      <c r="D29" s="16" t="s">
        <v>13</v>
      </c>
      <c r="E29" s="16" t="s">
        <v>11</v>
      </c>
      <c r="F29" s="16" t="s">
        <v>12</v>
      </c>
      <c r="G29" s="16" t="s">
        <v>13</v>
      </c>
      <c r="H29" s="16" t="s">
        <v>11</v>
      </c>
      <c r="I29" s="16" t="s">
        <v>12</v>
      </c>
      <c r="J29" s="16" t="s">
        <v>13</v>
      </c>
      <c r="K29" s="16" t="s">
        <v>11</v>
      </c>
      <c r="L29" s="16" t="s">
        <v>12</v>
      </c>
      <c r="M29" s="16" t="s">
        <v>13</v>
      </c>
      <c r="N29" s="20" t="s">
        <v>74</v>
      </c>
      <c r="O29" s="20" t="s">
        <v>75</v>
      </c>
      <c r="P29" s="20" t="s">
        <v>76</v>
      </c>
      <c r="Q29" s="20" t="s">
        <v>77</v>
      </c>
      <c r="R29" s="20" t="s">
        <v>74</v>
      </c>
      <c r="S29" s="20" t="s">
        <v>75</v>
      </c>
      <c r="T29" s="20" t="s">
        <v>76</v>
      </c>
      <c r="U29" s="20" t="s">
        <v>77</v>
      </c>
    </row>
    <row r="30" spans="1:21" x14ac:dyDescent="0.25">
      <c r="A30" s="38" t="s">
        <v>78</v>
      </c>
      <c r="B30" s="21">
        <v>120782</v>
      </c>
      <c r="C30" s="21">
        <v>127121</v>
      </c>
      <c r="D30" s="21">
        <v>144300</v>
      </c>
      <c r="E30" s="21">
        <v>132453</v>
      </c>
      <c r="F30" s="21">
        <v>139075</v>
      </c>
      <c r="G30" s="21">
        <v>156122</v>
      </c>
      <c r="H30" s="21">
        <v>138311</v>
      </c>
      <c r="I30" s="21">
        <v>153941</v>
      </c>
      <c r="J30" s="21">
        <v>168361</v>
      </c>
      <c r="K30" s="21">
        <v>124467</v>
      </c>
      <c r="L30" s="21">
        <v>144171</v>
      </c>
      <c r="M30" s="21">
        <v>165634</v>
      </c>
      <c r="N30" s="25">
        <f>D30-C30</f>
        <v>17179</v>
      </c>
      <c r="O30" s="25">
        <f>G30-F30</f>
        <v>17047</v>
      </c>
      <c r="P30" s="25">
        <f>J30-I30</f>
        <v>14420</v>
      </c>
      <c r="Q30" s="25">
        <f>M30-L30</f>
        <v>21463</v>
      </c>
      <c r="R30" s="23">
        <f>(D30-C30)/C30</f>
        <v>0.13513896209123591</v>
      </c>
      <c r="S30" s="23">
        <f>(G30-F30)/F30</f>
        <v>0.12257415063814489</v>
      </c>
      <c r="T30" s="23">
        <f>(J30-I30)/I30</f>
        <v>9.3672251057223224E-2</v>
      </c>
      <c r="U30" s="23">
        <f>(M30-L30)/L30</f>
        <v>0.1488718258179523</v>
      </c>
    </row>
    <row r="31" spans="1:21" x14ac:dyDescent="0.25">
      <c r="A31" s="43" t="s">
        <v>88</v>
      </c>
      <c r="B31" s="21">
        <v>21707</v>
      </c>
      <c r="C31" s="21">
        <v>21244</v>
      </c>
      <c r="D31" s="21">
        <v>29090</v>
      </c>
      <c r="E31" s="21">
        <v>24185</v>
      </c>
      <c r="F31" s="21">
        <v>25269</v>
      </c>
      <c r="G31" s="21">
        <v>28433</v>
      </c>
      <c r="H31" s="21">
        <v>28954</v>
      </c>
      <c r="I31" s="21">
        <v>32002</v>
      </c>
      <c r="J31" s="21">
        <v>32710</v>
      </c>
      <c r="K31" s="21">
        <v>25128</v>
      </c>
      <c r="L31" s="21">
        <v>32577</v>
      </c>
      <c r="M31" s="21">
        <v>34629</v>
      </c>
      <c r="N31" s="25">
        <f t="shared" ref="N31:N50" si="14">D31-C31</f>
        <v>7846</v>
      </c>
      <c r="O31" s="25">
        <f t="shared" ref="O31:O50" si="15">G31-F31</f>
        <v>3164</v>
      </c>
      <c r="P31" s="25">
        <f t="shared" ref="P31:P50" si="16">J31-I31</f>
        <v>708</v>
      </c>
      <c r="Q31" s="25">
        <f t="shared" ref="Q31:Q50" si="17">M31-L31</f>
        <v>2052</v>
      </c>
      <c r="R31" s="23">
        <f t="shared" ref="R31:R50" si="18">(D31-C31)/C31</f>
        <v>0.36932781020523442</v>
      </c>
      <c r="S31" s="23">
        <f t="shared" ref="S31:S50" si="19">(G31-F31)/F31</f>
        <v>0.12521271122719538</v>
      </c>
      <c r="T31" s="23">
        <f t="shared" ref="T31:T50" si="20">(J31-I31)/I31</f>
        <v>2.2123617273920381E-2</v>
      </c>
      <c r="U31" s="23">
        <f t="shared" ref="U31:U50" si="21">(M31-L31)/L31</f>
        <v>6.298922552721245E-2</v>
      </c>
    </row>
    <row r="32" spans="1:21" x14ac:dyDescent="0.25">
      <c r="A32" s="38" t="s">
        <v>100</v>
      </c>
      <c r="B32" s="21">
        <v>16850</v>
      </c>
      <c r="C32" s="21">
        <v>18777</v>
      </c>
      <c r="D32" s="21">
        <v>22898</v>
      </c>
      <c r="E32" s="21">
        <v>20796</v>
      </c>
      <c r="F32" s="21">
        <v>24050</v>
      </c>
      <c r="G32" s="21">
        <v>27063</v>
      </c>
      <c r="H32" s="21">
        <v>22320</v>
      </c>
      <c r="I32" s="21">
        <v>29490</v>
      </c>
      <c r="J32" s="21">
        <v>28496</v>
      </c>
      <c r="K32" s="21">
        <v>17977</v>
      </c>
      <c r="L32" s="21">
        <v>21937</v>
      </c>
      <c r="M32" s="21">
        <v>23452</v>
      </c>
      <c r="N32" s="25">
        <f t="shared" si="14"/>
        <v>4121</v>
      </c>
      <c r="O32" s="25">
        <f t="shared" si="15"/>
        <v>3013</v>
      </c>
      <c r="P32" s="25">
        <f t="shared" si="16"/>
        <v>-994</v>
      </c>
      <c r="Q32" s="25">
        <f t="shared" si="17"/>
        <v>1515</v>
      </c>
      <c r="R32" s="23">
        <f t="shared" si="18"/>
        <v>0.21947062896096289</v>
      </c>
      <c r="S32" s="23">
        <f t="shared" si="19"/>
        <v>0.12528066528066528</v>
      </c>
      <c r="T32" s="23">
        <f t="shared" si="20"/>
        <v>-3.3706341132587317E-2</v>
      </c>
      <c r="U32" s="23">
        <f t="shared" si="21"/>
        <v>6.9061403108902769E-2</v>
      </c>
    </row>
    <row r="33" spans="1:21" x14ac:dyDescent="0.25">
      <c r="A33" s="38" t="s">
        <v>85</v>
      </c>
      <c r="B33" s="21">
        <v>15252</v>
      </c>
      <c r="C33" s="21">
        <v>17457</v>
      </c>
      <c r="D33" s="21">
        <v>21333</v>
      </c>
      <c r="E33" s="21">
        <v>19484</v>
      </c>
      <c r="F33" s="21">
        <v>22759</v>
      </c>
      <c r="G33" s="21">
        <v>25449</v>
      </c>
      <c r="H33" s="21">
        <v>21210</v>
      </c>
      <c r="I33" s="21">
        <v>28383</v>
      </c>
      <c r="J33" s="21">
        <v>27037</v>
      </c>
      <c r="K33" s="21">
        <v>16769</v>
      </c>
      <c r="L33" s="21">
        <v>20681</v>
      </c>
      <c r="M33" s="21">
        <v>21331</v>
      </c>
      <c r="N33" s="25">
        <f t="shared" si="14"/>
        <v>3876</v>
      </c>
      <c r="O33" s="25">
        <f t="shared" si="15"/>
        <v>2690</v>
      </c>
      <c r="P33" s="25">
        <f t="shared" si="16"/>
        <v>-1346</v>
      </c>
      <c r="Q33" s="25">
        <f t="shared" si="17"/>
        <v>650</v>
      </c>
      <c r="R33" s="23">
        <f t="shared" si="18"/>
        <v>0.22203127685169274</v>
      </c>
      <c r="S33" s="23">
        <f t="shared" si="19"/>
        <v>0.11819499978030669</v>
      </c>
      <c r="T33" s="23">
        <f t="shared" si="20"/>
        <v>-4.7422753056407002E-2</v>
      </c>
      <c r="U33" s="23">
        <f t="shared" si="21"/>
        <v>3.1429814805860448E-2</v>
      </c>
    </row>
    <row r="34" spans="1:21" x14ac:dyDescent="0.25">
      <c r="A34" s="20" t="s">
        <v>107</v>
      </c>
      <c r="B34" s="21">
        <v>1598</v>
      </c>
      <c r="C34" s="21">
        <v>1320</v>
      </c>
      <c r="D34" s="21">
        <v>1565</v>
      </c>
      <c r="E34" s="21">
        <v>1312</v>
      </c>
      <c r="F34" s="21">
        <v>1291</v>
      </c>
      <c r="G34" s="21">
        <v>1614</v>
      </c>
      <c r="H34" s="21">
        <v>1110</v>
      </c>
      <c r="I34" s="21">
        <v>1107</v>
      </c>
      <c r="J34" s="21">
        <v>1459</v>
      </c>
      <c r="K34" s="21">
        <v>1208</v>
      </c>
      <c r="L34" s="21">
        <v>1256</v>
      </c>
      <c r="M34" s="21">
        <v>2121</v>
      </c>
      <c r="N34" s="25">
        <f t="shared" si="14"/>
        <v>245</v>
      </c>
      <c r="O34" s="25">
        <f t="shared" si="15"/>
        <v>323</v>
      </c>
      <c r="P34" s="25">
        <f t="shared" si="16"/>
        <v>352</v>
      </c>
      <c r="Q34" s="25">
        <f t="shared" si="17"/>
        <v>865</v>
      </c>
      <c r="R34" s="23">
        <f t="shared" si="18"/>
        <v>0.18560606060606061</v>
      </c>
      <c r="S34" s="23">
        <f t="shared" si="19"/>
        <v>0.25019364833462432</v>
      </c>
      <c r="T34" s="23">
        <f t="shared" si="20"/>
        <v>0.31797651309846431</v>
      </c>
      <c r="U34" s="23">
        <f t="shared" si="21"/>
        <v>0.68869426751592355</v>
      </c>
    </row>
    <row r="35" spans="1:21" x14ac:dyDescent="0.25">
      <c r="A35" s="38" t="s">
        <v>103</v>
      </c>
      <c r="B35" s="21">
        <v>13182</v>
      </c>
      <c r="C35" s="21">
        <v>13885</v>
      </c>
      <c r="D35" s="21">
        <v>20049</v>
      </c>
      <c r="E35" s="21">
        <v>13493</v>
      </c>
      <c r="F35" s="21">
        <v>14706</v>
      </c>
      <c r="G35" s="21">
        <v>20303</v>
      </c>
      <c r="H35" s="21">
        <v>15028</v>
      </c>
      <c r="I35" s="21">
        <v>14472</v>
      </c>
      <c r="J35" s="21">
        <v>23484</v>
      </c>
      <c r="K35" s="21">
        <v>16696</v>
      </c>
      <c r="L35" s="21">
        <v>16755</v>
      </c>
      <c r="M35" s="21">
        <v>26509</v>
      </c>
      <c r="N35" s="25">
        <f t="shared" si="14"/>
        <v>6164</v>
      </c>
      <c r="O35" s="25">
        <f t="shared" si="15"/>
        <v>5597</v>
      </c>
      <c r="P35" s="25">
        <f t="shared" si="16"/>
        <v>9012</v>
      </c>
      <c r="Q35" s="25">
        <f t="shared" si="17"/>
        <v>9754</v>
      </c>
      <c r="R35" s="23">
        <f t="shared" si="18"/>
        <v>0.44393230104429238</v>
      </c>
      <c r="S35" s="23">
        <f t="shared" si="19"/>
        <v>0.38059295525635795</v>
      </c>
      <c r="T35" s="23">
        <f t="shared" si="20"/>
        <v>0.62271973466003316</v>
      </c>
      <c r="U35" s="23">
        <f t="shared" si="21"/>
        <v>0.58215458072217252</v>
      </c>
    </row>
    <row r="36" spans="1:21" x14ac:dyDescent="0.25">
      <c r="A36" s="38" t="s">
        <v>86</v>
      </c>
      <c r="B36" s="21">
        <v>11220</v>
      </c>
      <c r="C36" s="21">
        <v>11562</v>
      </c>
      <c r="D36" s="21">
        <v>18178</v>
      </c>
      <c r="E36" s="21">
        <v>11864</v>
      </c>
      <c r="F36" s="21">
        <v>12047</v>
      </c>
      <c r="G36" s="21">
        <v>18624</v>
      </c>
      <c r="H36" s="21">
        <v>12506</v>
      </c>
      <c r="I36" s="21">
        <v>12312</v>
      </c>
      <c r="J36" s="21">
        <v>20898</v>
      </c>
      <c r="K36" s="21">
        <v>13963</v>
      </c>
      <c r="L36" s="21">
        <v>13953</v>
      </c>
      <c r="M36" s="21">
        <v>23682</v>
      </c>
      <c r="N36" s="25">
        <f t="shared" si="14"/>
        <v>6616</v>
      </c>
      <c r="O36" s="25">
        <f t="shared" si="15"/>
        <v>6577</v>
      </c>
      <c r="P36" s="25">
        <f t="shared" si="16"/>
        <v>8586</v>
      </c>
      <c r="Q36" s="25">
        <f t="shared" si="17"/>
        <v>9729</v>
      </c>
      <c r="R36" s="23">
        <f t="shared" si="18"/>
        <v>0.57221933921466872</v>
      </c>
      <c r="S36" s="23">
        <f t="shared" si="19"/>
        <v>0.54594504855980741</v>
      </c>
      <c r="T36" s="23">
        <f t="shared" si="20"/>
        <v>0.69736842105263153</v>
      </c>
      <c r="U36" s="23">
        <f t="shared" si="21"/>
        <v>0.69726940442915497</v>
      </c>
    </row>
    <row r="37" spans="1:21" x14ac:dyDescent="0.25">
      <c r="A37" s="20" t="s">
        <v>108</v>
      </c>
      <c r="B37" s="21">
        <v>1962</v>
      </c>
      <c r="C37" s="21">
        <v>2323</v>
      </c>
      <c r="D37" s="21">
        <v>1871</v>
      </c>
      <c r="E37" s="21">
        <v>1629</v>
      </c>
      <c r="F37" s="21">
        <v>2659</v>
      </c>
      <c r="G37" s="21">
        <v>1679</v>
      </c>
      <c r="H37" s="21">
        <v>2522</v>
      </c>
      <c r="I37" s="21">
        <v>2160</v>
      </c>
      <c r="J37" s="21">
        <v>2586</v>
      </c>
      <c r="K37" s="21">
        <v>2733</v>
      </c>
      <c r="L37" s="21">
        <v>2802</v>
      </c>
      <c r="M37" s="21">
        <v>2827</v>
      </c>
      <c r="N37" s="25">
        <f t="shared" si="14"/>
        <v>-452</v>
      </c>
      <c r="O37" s="25">
        <f t="shared" si="15"/>
        <v>-980</v>
      </c>
      <c r="P37" s="25">
        <f t="shared" si="16"/>
        <v>426</v>
      </c>
      <c r="Q37" s="25">
        <f t="shared" si="17"/>
        <v>25</v>
      </c>
      <c r="R37" s="23">
        <f t="shared" si="18"/>
        <v>-0.19457597933706414</v>
      </c>
      <c r="S37" s="23">
        <f t="shared" si="19"/>
        <v>-0.36855960887551709</v>
      </c>
      <c r="T37" s="23">
        <f t="shared" si="20"/>
        <v>0.19722222222222222</v>
      </c>
      <c r="U37" s="23">
        <f t="shared" si="21"/>
        <v>8.9221984296930772E-3</v>
      </c>
    </row>
    <row r="38" spans="1:21" x14ac:dyDescent="0.25">
      <c r="A38" s="43" t="s">
        <v>87</v>
      </c>
      <c r="B38" s="21">
        <v>10838</v>
      </c>
      <c r="C38" s="21">
        <v>11900</v>
      </c>
      <c r="D38" s="21">
        <v>12901</v>
      </c>
      <c r="E38" s="21">
        <v>10575</v>
      </c>
      <c r="F38" s="21">
        <v>12078</v>
      </c>
      <c r="G38" s="21">
        <v>14258</v>
      </c>
      <c r="H38" s="21">
        <v>12201</v>
      </c>
      <c r="I38" s="21">
        <v>10550</v>
      </c>
      <c r="J38" s="21">
        <v>15067</v>
      </c>
      <c r="K38" s="21">
        <v>10673</v>
      </c>
      <c r="L38" s="21">
        <v>11788</v>
      </c>
      <c r="M38" s="21">
        <v>14773</v>
      </c>
      <c r="N38" s="25">
        <f t="shared" si="14"/>
        <v>1001</v>
      </c>
      <c r="O38" s="25">
        <f t="shared" si="15"/>
        <v>2180</v>
      </c>
      <c r="P38" s="25">
        <f t="shared" si="16"/>
        <v>4517</v>
      </c>
      <c r="Q38" s="25">
        <f t="shared" si="17"/>
        <v>2985</v>
      </c>
      <c r="R38" s="23">
        <f t="shared" si="18"/>
        <v>8.4117647058823533E-2</v>
      </c>
      <c r="S38" s="23">
        <f t="shared" si="19"/>
        <v>0.18049345918198378</v>
      </c>
      <c r="T38" s="23">
        <f t="shared" si="20"/>
        <v>0.4281516587677725</v>
      </c>
      <c r="U38" s="23">
        <f t="shared" si="21"/>
        <v>0.25322361723786901</v>
      </c>
    </row>
    <row r="39" spans="1:21" x14ac:dyDescent="0.25">
      <c r="A39" s="38" t="s">
        <v>94</v>
      </c>
      <c r="B39" s="21">
        <v>12575</v>
      </c>
      <c r="C39" s="21">
        <v>12798</v>
      </c>
      <c r="D39" s="21">
        <v>11024</v>
      </c>
      <c r="E39" s="21">
        <v>15374</v>
      </c>
      <c r="F39" s="21">
        <v>14438</v>
      </c>
      <c r="G39" s="21">
        <v>13343</v>
      </c>
      <c r="H39" s="21">
        <v>14752</v>
      </c>
      <c r="I39" s="21">
        <v>18509</v>
      </c>
      <c r="J39" s="21">
        <v>16091</v>
      </c>
      <c r="K39" s="21">
        <v>12837</v>
      </c>
      <c r="L39" s="21">
        <v>15464</v>
      </c>
      <c r="M39" s="21">
        <v>14760</v>
      </c>
      <c r="N39" s="25">
        <f t="shared" si="14"/>
        <v>-1774</v>
      </c>
      <c r="O39" s="25">
        <f t="shared" si="15"/>
        <v>-1095</v>
      </c>
      <c r="P39" s="25">
        <f t="shared" si="16"/>
        <v>-2418</v>
      </c>
      <c r="Q39" s="25">
        <f t="shared" si="17"/>
        <v>-704</v>
      </c>
      <c r="R39" s="23">
        <f t="shared" si="18"/>
        <v>-0.13861540865760275</v>
      </c>
      <c r="S39" s="23">
        <f t="shared" si="19"/>
        <v>-7.5841529297686658E-2</v>
      </c>
      <c r="T39" s="23">
        <f t="shared" si="20"/>
        <v>-0.13063914852234049</v>
      </c>
      <c r="U39" s="23">
        <f t="shared" si="21"/>
        <v>-4.552509053285049E-2</v>
      </c>
    </row>
    <row r="40" spans="1:21" x14ac:dyDescent="0.25">
      <c r="A40" s="38" t="s">
        <v>102</v>
      </c>
      <c r="B40" s="21">
        <v>7430</v>
      </c>
      <c r="C40" s="21">
        <v>8425</v>
      </c>
      <c r="D40" s="21">
        <v>9108</v>
      </c>
      <c r="E40" s="21">
        <v>7744</v>
      </c>
      <c r="F40" s="21">
        <v>8111</v>
      </c>
      <c r="G40" s="21">
        <v>10810</v>
      </c>
      <c r="H40" s="21">
        <v>9425</v>
      </c>
      <c r="I40" s="21">
        <v>8366</v>
      </c>
      <c r="J40" s="21">
        <v>11038</v>
      </c>
      <c r="K40" s="21">
        <v>8988</v>
      </c>
      <c r="L40" s="21">
        <v>8449</v>
      </c>
      <c r="M40" s="21">
        <v>10050</v>
      </c>
      <c r="N40" s="25">
        <f t="shared" si="14"/>
        <v>683</v>
      </c>
      <c r="O40" s="25">
        <f t="shared" si="15"/>
        <v>2699</v>
      </c>
      <c r="P40" s="25">
        <f t="shared" si="16"/>
        <v>2672</v>
      </c>
      <c r="Q40" s="25">
        <f t="shared" si="17"/>
        <v>1601</v>
      </c>
      <c r="R40" s="23">
        <f t="shared" si="18"/>
        <v>8.1068249258160238E-2</v>
      </c>
      <c r="S40" s="23">
        <f t="shared" si="19"/>
        <v>0.33275798298606829</v>
      </c>
      <c r="T40" s="23">
        <f t="shared" si="20"/>
        <v>0.31938799904374848</v>
      </c>
      <c r="U40" s="23">
        <f t="shared" si="21"/>
        <v>0.18948988045922593</v>
      </c>
    </row>
    <row r="41" spans="1:21" x14ac:dyDescent="0.25">
      <c r="A41" s="38" t="s">
        <v>98</v>
      </c>
      <c r="B41" s="21">
        <v>7756</v>
      </c>
      <c r="C41" s="21">
        <v>8904</v>
      </c>
      <c r="D41" s="21">
        <v>10447</v>
      </c>
      <c r="E41" s="21">
        <v>8773</v>
      </c>
      <c r="F41" s="21">
        <v>9190</v>
      </c>
      <c r="G41" s="21">
        <v>9345</v>
      </c>
      <c r="H41" s="21">
        <v>9073</v>
      </c>
      <c r="I41" s="21">
        <v>10140</v>
      </c>
      <c r="J41" s="21">
        <v>11228</v>
      </c>
      <c r="K41" s="21">
        <v>7492</v>
      </c>
      <c r="L41" s="21">
        <v>8826</v>
      </c>
      <c r="M41" s="21">
        <v>9869</v>
      </c>
      <c r="N41" s="25">
        <f t="shared" si="14"/>
        <v>1543</v>
      </c>
      <c r="O41" s="25">
        <f t="shared" si="15"/>
        <v>155</v>
      </c>
      <c r="P41" s="25">
        <f t="shared" si="16"/>
        <v>1088</v>
      </c>
      <c r="Q41" s="25">
        <f t="shared" si="17"/>
        <v>1043</v>
      </c>
      <c r="R41" s="23">
        <f t="shared" si="18"/>
        <v>0.17329290206648698</v>
      </c>
      <c r="S41" s="23">
        <f t="shared" si="19"/>
        <v>1.6866158868335146E-2</v>
      </c>
      <c r="T41" s="23">
        <f t="shared" si="20"/>
        <v>0.10729783037475345</v>
      </c>
      <c r="U41" s="23">
        <f t="shared" si="21"/>
        <v>0.11817357806480852</v>
      </c>
    </row>
    <row r="42" spans="1:21" x14ac:dyDescent="0.25">
      <c r="A42" s="38" t="s">
        <v>104</v>
      </c>
      <c r="B42" s="21">
        <v>9507</v>
      </c>
      <c r="C42" s="21">
        <v>9981</v>
      </c>
      <c r="D42" s="21">
        <v>7401</v>
      </c>
      <c r="E42" s="21">
        <v>11973</v>
      </c>
      <c r="F42" s="21">
        <v>8645</v>
      </c>
      <c r="G42" s="21">
        <v>9176</v>
      </c>
      <c r="H42" s="21">
        <v>6891</v>
      </c>
      <c r="I42" s="21">
        <v>6259</v>
      </c>
      <c r="J42" s="21">
        <v>5634</v>
      </c>
      <c r="K42" s="21">
        <v>3865</v>
      </c>
      <c r="L42" s="21">
        <v>3707</v>
      </c>
      <c r="M42" s="21">
        <v>4017</v>
      </c>
      <c r="N42" s="25">
        <f t="shared" si="14"/>
        <v>-2580</v>
      </c>
      <c r="O42" s="25">
        <f t="shared" si="15"/>
        <v>531</v>
      </c>
      <c r="P42" s="25">
        <f t="shared" si="16"/>
        <v>-625</v>
      </c>
      <c r="Q42" s="25">
        <f t="shared" si="17"/>
        <v>310</v>
      </c>
      <c r="R42" s="23">
        <f t="shared" si="18"/>
        <v>-0.25849113315299066</v>
      </c>
      <c r="S42" s="23">
        <f t="shared" si="19"/>
        <v>6.1422787738577213E-2</v>
      </c>
      <c r="T42" s="23">
        <f t="shared" si="20"/>
        <v>-9.9856207061830959E-2</v>
      </c>
      <c r="U42" s="23">
        <f t="shared" si="21"/>
        <v>8.3625573239816564E-2</v>
      </c>
    </row>
    <row r="43" spans="1:21" x14ac:dyDescent="0.25">
      <c r="A43" s="38" t="s">
        <v>97</v>
      </c>
      <c r="B43" s="21">
        <v>4579</v>
      </c>
      <c r="C43" s="21">
        <v>5411</v>
      </c>
      <c r="D43" s="21">
        <v>4246</v>
      </c>
      <c r="E43" s="21">
        <v>4580</v>
      </c>
      <c r="F43" s="21">
        <v>6224</v>
      </c>
      <c r="G43" s="21">
        <v>5367</v>
      </c>
      <c r="H43" s="21">
        <v>4910</v>
      </c>
      <c r="I43" s="21">
        <v>6155</v>
      </c>
      <c r="J43" s="21">
        <v>6711</v>
      </c>
      <c r="K43" s="21">
        <v>5137</v>
      </c>
      <c r="L43" s="21">
        <v>5794</v>
      </c>
      <c r="M43" s="21">
        <v>6746</v>
      </c>
      <c r="N43" s="25">
        <f t="shared" si="14"/>
        <v>-1165</v>
      </c>
      <c r="O43" s="25">
        <f t="shared" si="15"/>
        <v>-857</v>
      </c>
      <c r="P43" s="25">
        <f t="shared" si="16"/>
        <v>556</v>
      </c>
      <c r="Q43" s="25">
        <f t="shared" si="17"/>
        <v>952</v>
      </c>
      <c r="R43" s="23">
        <f t="shared" si="18"/>
        <v>-0.21530216226205878</v>
      </c>
      <c r="S43" s="23">
        <f t="shared" si="19"/>
        <v>-0.13769280205655526</v>
      </c>
      <c r="T43" s="23">
        <f t="shared" si="20"/>
        <v>9.0333062550771726E-2</v>
      </c>
      <c r="U43" s="23">
        <f t="shared" si="21"/>
        <v>0.16430790472903004</v>
      </c>
    </row>
    <row r="44" spans="1:21" x14ac:dyDescent="0.25">
      <c r="A44" s="38" t="s">
        <v>99</v>
      </c>
      <c r="B44" s="21">
        <v>3807</v>
      </c>
      <c r="C44" s="21">
        <v>4749</v>
      </c>
      <c r="D44" s="21">
        <v>4548</v>
      </c>
      <c r="E44" s="21">
        <v>4120</v>
      </c>
      <c r="F44" s="21">
        <v>5380</v>
      </c>
      <c r="G44" s="21">
        <v>4017</v>
      </c>
      <c r="H44" s="21">
        <v>5376</v>
      </c>
      <c r="I44" s="21">
        <v>6149</v>
      </c>
      <c r="J44" s="21">
        <v>5122</v>
      </c>
      <c r="K44" s="21">
        <v>5296</v>
      </c>
      <c r="L44" s="21">
        <v>6314</v>
      </c>
      <c r="M44" s="21">
        <v>5917</v>
      </c>
      <c r="N44" s="25">
        <f t="shared" si="14"/>
        <v>-201</v>
      </c>
      <c r="O44" s="25">
        <f t="shared" si="15"/>
        <v>-1363</v>
      </c>
      <c r="P44" s="25">
        <f t="shared" si="16"/>
        <v>-1027</v>
      </c>
      <c r="Q44" s="25">
        <f t="shared" si="17"/>
        <v>-397</v>
      </c>
      <c r="R44" s="23">
        <f t="shared" si="18"/>
        <v>-4.2324699936828809E-2</v>
      </c>
      <c r="S44" s="23">
        <f t="shared" si="19"/>
        <v>-0.2533457249070632</v>
      </c>
      <c r="T44" s="23">
        <f t="shared" si="20"/>
        <v>-0.16701902748414377</v>
      </c>
      <c r="U44" s="23">
        <f t="shared" si="21"/>
        <v>-6.2876148242001897E-2</v>
      </c>
    </row>
    <row r="45" spans="1:21" x14ac:dyDescent="0.25">
      <c r="A45" s="38" t="s">
        <v>106</v>
      </c>
      <c r="B45" s="21">
        <v>6097</v>
      </c>
      <c r="C45" s="21">
        <v>5714</v>
      </c>
      <c r="D45" s="21">
        <v>5126</v>
      </c>
      <c r="E45" s="21">
        <v>4936</v>
      </c>
      <c r="F45" s="21">
        <v>3919</v>
      </c>
      <c r="G45" s="21">
        <v>4924</v>
      </c>
      <c r="H45" s="21">
        <v>3887</v>
      </c>
      <c r="I45" s="21">
        <v>4515</v>
      </c>
      <c r="J45" s="21">
        <v>4308</v>
      </c>
      <c r="K45" s="21">
        <v>4285</v>
      </c>
      <c r="L45" s="21">
        <v>4135</v>
      </c>
      <c r="M45" s="21">
        <v>4844</v>
      </c>
      <c r="N45" s="25">
        <f t="shared" si="14"/>
        <v>-588</v>
      </c>
      <c r="O45" s="25">
        <f t="shared" si="15"/>
        <v>1005</v>
      </c>
      <c r="P45" s="25">
        <f t="shared" si="16"/>
        <v>-207</v>
      </c>
      <c r="Q45" s="25">
        <f t="shared" si="17"/>
        <v>709</v>
      </c>
      <c r="R45" s="23">
        <f t="shared" si="18"/>
        <v>-0.10290514525726287</v>
      </c>
      <c r="S45" s="23">
        <f t="shared" si="19"/>
        <v>0.25644297014544526</v>
      </c>
      <c r="T45" s="23">
        <f t="shared" si="20"/>
        <v>-4.5847176079734223E-2</v>
      </c>
      <c r="U45" s="23">
        <f t="shared" si="21"/>
        <v>0.17146311970979444</v>
      </c>
    </row>
    <row r="46" spans="1:21" x14ac:dyDescent="0.25">
      <c r="A46" s="38" t="s">
        <v>105</v>
      </c>
      <c r="B46" s="21">
        <v>1976</v>
      </c>
      <c r="C46" s="21">
        <v>1981</v>
      </c>
      <c r="D46" s="21">
        <v>3129</v>
      </c>
      <c r="E46" s="21">
        <v>2350</v>
      </c>
      <c r="F46" s="21">
        <v>2815</v>
      </c>
      <c r="G46" s="21">
        <v>3374</v>
      </c>
      <c r="H46" s="21">
        <v>2040</v>
      </c>
      <c r="I46" s="21">
        <v>2628</v>
      </c>
      <c r="J46" s="21">
        <v>3796</v>
      </c>
      <c r="K46" s="21">
        <v>1996</v>
      </c>
      <c r="L46" s="21">
        <v>2935</v>
      </c>
      <c r="M46" s="21">
        <v>4265</v>
      </c>
      <c r="N46" s="25">
        <f t="shared" si="14"/>
        <v>1148</v>
      </c>
      <c r="O46" s="25">
        <f t="shared" si="15"/>
        <v>559</v>
      </c>
      <c r="P46" s="25">
        <f t="shared" si="16"/>
        <v>1168</v>
      </c>
      <c r="Q46" s="25">
        <f t="shared" si="17"/>
        <v>1330</v>
      </c>
      <c r="R46" s="23">
        <f t="shared" si="18"/>
        <v>0.5795053003533569</v>
      </c>
      <c r="S46" s="23">
        <f t="shared" si="19"/>
        <v>0.19857904085257549</v>
      </c>
      <c r="T46" s="23">
        <f t="shared" si="20"/>
        <v>0.44444444444444442</v>
      </c>
      <c r="U46" s="23">
        <f t="shared" si="21"/>
        <v>0.45315161839863716</v>
      </c>
    </row>
    <row r="47" spans="1:21" x14ac:dyDescent="0.25">
      <c r="A47" s="38" t="s">
        <v>101</v>
      </c>
      <c r="B47" s="21">
        <v>1090</v>
      </c>
      <c r="C47" s="21">
        <v>938</v>
      </c>
      <c r="D47" s="21">
        <v>1563</v>
      </c>
      <c r="E47" s="21">
        <v>1133</v>
      </c>
      <c r="F47" s="21">
        <v>1371</v>
      </c>
      <c r="G47" s="21">
        <v>1648</v>
      </c>
      <c r="H47" s="21">
        <v>1027</v>
      </c>
      <c r="I47" s="21">
        <v>1541</v>
      </c>
      <c r="J47" s="21">
        <v>1699</v>
      </c>
      <c r="K47" s="21">
        <v>1307</v>
      </c>
      <c r="L47" s="21">
        <v>2499</v>
      </c>
      <c r="M47" s="21">
        <v>2272</v>
      </c>
      <c r="N47" s="25">
        <f t="shared" si="14"/>
        <v>625</v>
      </c>
      <c r="O47" s="25">
        <f t="shared" si="15"/>
        <v>277</v>
      </c>
      <c r="P47" s="25">
        <f t="shared" si="16"/>
        <v>158</v>
      </c>
      <c r="Q47" s="25">
        <f t="shared" si="17"/>
        <v>-227</v>
      </c>
      <c r="R47" s="23">
        <f t="shared" si="18"/>
        <v>0.66631130063965882</v>
      </c>
      <c r="S47" s="23">
        <f t="shared" si="19"/>
        <v>0.20204230488694383</v>
      </c>
      <c r="T47" s="23">
        <f t="shared" si="20"/>
        <v>0.10253082414016872</v>
      </c>
      <c r="U47" s="23">
        <f t="shared" si="21"/>
        <v>-9.0836334533813526E-2</v>
      </c>
    </row>
    <row r="48" spans="1:21" x14ac:dyDescent="0.25">
      <c r="A48" s="38" t="s">
        <v>96</v>
      </c>
      <c r="B48" s="21">
        <v>1243</v>
      </c>
      <c r="C48" s="21">
        <v>1015</v>
      </c>
      <c r="D48" s="21">
        <v>1094</v>
      </c>
      <c r="E48" s="21">
        <v>1207</v>
      </c>
      <c r="F48" s="21">
        <v>1121</v>
      </c>
      <c r="G48" s="21">
        <v>2340</v>
      </c>
      <c r="H48" s="21">
        <v>1438</v>
      </c>
      <c r="I48" s="21">
        <v>1155</v>
      </c>
      <c r="J48" s="21">
        <v>1029</v>
      </c>
      <c r="K48" s="21">
        <v>1276</v>
      </c>
      <c r="L48" s="21">
        <v>1103</v>
      </c>
      <c r="M48" s="21">
        <v>1221</v>
      </c>
      <c r="N48" s="25">
        <f t="shared" si="14"/>
        <v>79</v>
      </c>
      <c r="O48" s="25">
        <f t="shared" si="15"/>
        <v>1219</v>
      </c>
      <c r="P48" s="25">
        <f t="shared" si="16"/>
        <v>-126</v>
      </c>
      <c r="Q48" s="25">
        <f t="shared" si="17"/>
        <v>118</v>
      </c>
      <c r="R48" s="23">
        <f t="shared" si="18"/>
        <v>7.7832512315270941E-2</v>
      </c>
      <c r="S48" s="23">
        <f t="shared" si="19"/>
        <v>1.0874219446922391</v>
      </c>
      <c r="T48" s="23">
        <f t="shared" si="20"/>
        <v>-0.10909090909090909</v>
      </c>
      <c r="U48" s="23">
        <f t="shared" si="21"/>
        <v>0.10698096101541252</v>
      </c>
    </row>
    <row r="49" spans="1:21" x14ac:dyDescent="0.25">
      <c r="A49" s="38" t="s">
        <v>95</v>
      </c>
      <c r="B49" s="21">
        <v>1741</v>
      </c>
      <c r="C49" s="21">
        <v>789</v>
      </c>
      <c r="D49" s="21">
        <v>972</v>
      </c>
      <c r="E49" s="21">
        <v>918</v>
      </c>
      <c r="F49" s="21">
        <v>1129</v>
      </c>
      <c r="G49" s="21">
        <v>950</v>
      </c>
      <c r="H49" s="21">
        <v>571</v>
      </c>
      <c r="I49" s="21">
        <v>1364</v>
      </c>
      <c r="J49" s="21">
        <v>964</v>
      </c>
      <c r="K49" s="21">
        <v>932</v>
      </c>
      <c r="L49" s="21">
        <v>1194</v>
      </c>
      <c r="M49" s="21">
        <v>1382</v>
      </c>
      <c r="N49" s="25">
        <f t="shared" si="14"/>
        <v>183</v>
      </c>
      <c r="O49" s="25">
        <f t="shared" si="15"/>
        <v>-179</v>
      </c>
      <c r="P49" s="25">
        <f t="shared" si="16"/>
        <v>-400</v>
      </c>
      <c r="Q49" s="25">
        <f t="shared" si="17"/>
        <v>188</v>
      </c>
      <c r="R49" s="23">
        <f t="shared" si="18"/>
        <v>0.23193916349809887</v>
      </c>
      <c r="S49" s="23">
        <f t="shared" si="19"/>
        <v>-0.15854738706820196</v>
      </c>
      <c r="T49" s="23">
        <f t="shared" si="20"/>
        <v>-0.2932551319648094</v>
      </c>
      <c r="U49" s="23">
        <f t="shared" si="21"/>
        <v>0.15745393634840871</v>
      </c>
    </row>
    <row r="50" spans="1:21" x14ac:dyDescent="0.25">
      <c r="A50" s="38" t="s">
        <v>93</v>
      </c>
      <c r="B50" s="21">
        <v>404</v>
      </c>
      <c r="C50" s="21">
        <v>610</v>
      </c>
      <c r="D50" s="21">
        <v>704</v>
      </c>
      <c r="E50" s="21">
        <v>296</v>
      </c>
      <c r="F50" s="21">
        <v>629</v>
      </c>
      <c r="G50" s="21">
        <v>771</v>
      </c>
      <c r="H50" s="21">
        <v>418</v>
      </c>
      <c r="I50" s="21">
        <v>646</v>
      </c>
      <c r="J50" s="21">
        <v>984</v>
      </c>
      <c r="K50" s="21">
        <v>582</v>
      </c>
      <c r="L50" s="21">
        <v>694</v>
      </c>
      <c r="M50" s="21">
        <v>928</v>
      </c>
      <c r="N50" s="25">
        <f t="shared" si="14"/>
        <v>94</v>
      </c>
      <c r="O50" s="25">
        <f t="shared" si="15"/>
        <v>142</v>
      </c>
      <c r="P50" s="25">
        <f t="shared" si="16"/>
        <v>338</v>
      </c>
      <c r="Q50" s="25">
        <f t="shared" si="17"/>
        <v>234</v>
      </c>
      <c r="R50" s="23">
        <f t="shared" si="18"/>
        <v>0.1540983606557377</v>
      </c>
      <c r="S50" s="23">
        <f t="shared" si="19"/>
        <v>0.22575516693163752</v>
      </c>
      <c r="T50" s="23">
        <f t="shared" si="20"/>
        <v>0.52321981424148611</v>
      </c>
      <c r="U50" s="23">
        <f t="shared" si="21"/>
        <v>0.33717579250720459</v>
      </c>
    </row>
    <row r="51" spans="1:21" x14ac:dyDescent="0.25">
      <c r="A51" s="61" t="s">
        <v>68</v>
      </c>
    </row>
  </sheetData>
  <sortState ref="A7:AG25">
    <sortCondition descending="1" ref="O7:O25"/>
  </sortState>
  <conditionalFormatting sqref="P5:Q25 S5:U25">
    <cfRule type="cellIs" dxfId="19" priority="4" operator="lessThan">
      <formula>0</formula>
    </cfRule>
  </conditionalFormatting>
  <conditionalFormatting sqref="R6:R25">
    <cfRule type="colorScale" priority="3">
      <colorScale>
        <cfvo type="min"/>
        <cfvo type="max"/>
        <color rgb="FFFFEF9C"/>
        <color rgb="FF63BE7B"/>
      </colorScale>
    </cfRule>
  </conditionalFormatting>
  <conditionalFormatting sqref="N31:Q50">
    <cfRule type="colorScale" priority="2">
      <colorScale>
        <cfvo type="min"/>
        <cfvo type="max"/>
        <color rgb="FFFFEF9C"/>
        <color rgb="FF63BE7B"/>
      </colorScale>
    </cfRule>
  </conditionalFormatting>
  <conditionalFormatting sqref="N30:U50">
    <cfRule type="cellIs" dxfId="18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zoomScaleNormal="100" workbookViewId="0">
      <pane xSplit="1" topLeftCell="B1" activePane="topRight" state="frozen"/>
      <selection pane="topRight" activeCell="A8" sqref="A8:XFD8"/>
    </sheetView>
  </sheetViews>
  <sheetFormatPr defaultColWidth="8.85546875" defaultRowHeight="15" x14ac:dyDescent="0.25"/>
  <cols>
    <col min="1" max="1" width="10" style="3" customWidth="1"/>
    <col min="2" max="15" width="7.28515625" style="3" customWidth="1"/>
    <col min="16" max="16384" width="8.85546875" style="3"/>
  </cols>
  <sheetData>
    <row r="1" spans="1:21" x14ac:dyDescent="0.25">
      <c r="A1" s="1" t="s">
        <v>28</v>
      </c>
    </row>
    <row r="2" spans="1:21" x14ac:dyDescent="0.25">
      <c r="A2" s="4" t="s">
        <v>64</v>
      </c>
      <c r="E2" s="62" t="s">
        <v>69</v>
      </c>
    </row>
    <row r="3" spans="1:21" s="78" customFormat="1" x14ac:dyDescent="0.25">
      <c r="A3" s="15"/>
      <c r="B3" s="69" t="s">
        <v>84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  <c r="P3" s="70" t="s">
        <v>31</v>
      </c>
      <c r="Q3" s="71"/>
      <c r="R3" s="71"/>
      <c r="S3" s="71"/>
      <c r="T3" s="71"/>
      <c r="U3" s="77"/>
    </row>
    <row r="4" spans="1:21" s="78" customFormat="1" x14ac:dyDescent="0.25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  <c r="O4" s="16" t="s">
        <v>13</v>
      </c>
      <c r="P4" s="79" t="s">
        <v>33</v>
      </c>
      <c r="Q4" s="79" t="s">
        <v>34</v>
      </c>
      <c r="R4" s="80" t="s">
        <v>35</v>
      </c>
      <c r="S4" s="79" t="s">
        <v>33</v>
      </c>
      <c r="T4" s="79" t="s">
        <v>34</v>
      </c>
      <c r="U4" s="80" t="s">
        <v>35</v>
      </c>
    </row>
    <row r="5" spans="1:21" s="78" customFormat="1" x14ac:dyDescent="0.25">
      <c r="A5" s="38" t="s">
        <v>78</v>
      </c>
      <c r="B5" s="21">
        <v>396210</v>
      </c>
      <c r="C5" s="21">
        <v>406431</v>
      </c>
      <c r="D5" s="21">
        <v>368309</v>
      </c>
      <c r="E5" s="21">
        <v>362390</v>
      </c>
      <c r="F5" s="21">
        <v>342442</v>
      </c>
      <c r="G5" s="21">
        <v>323170</v>
      </c>
      <c r="H5" s="21">
        <v>380955</v>
      </c>
      <c r="I5" s="21">
        <v>385417</v>
      </c>
      <c r="J5" s="21">
        <v>380514</v>
      </c>
      <c r="K5" s="21">
        <v>380711</v>
      </c>
      <c r="L5" s="21">
        <v>396265</v>
      </c>
      <c r="M5" s="21">
        <v>379854</v>
      </c>
      <c r="N5" s="21">
        <v>406668</v>
      </c>
      <c r="O5" s="21">
        <v>417237</v>
      </c>
      <c r="P5" s="74">
        <f t="shared" ref="P5:R5" si="0">M5-L5</f>
        <v>-16411</v>
      </c>
      <c r="Q5" s="74">
        <f t="shared" si="0"/>
        <v>26814</v>
      </c>
      <c r="R5" s="76">
        <f t="shared" si="0"/>
        <v>10569</v>
      </c>
      <c r="S5" s="23">
        <f t="shared" ref="S5:U5" si="1">(M5-L5)/L5</f>
        <v>-4.1414205140499413E-2</v>
      </c>
      <c r="T5" s="23">
        <f t="shared" si="1"/>
        <v>7.0590279423146787E-2</v>
      </c>
      <c r="U5" s="65">
        <f t="shared" si="1"/>
        <v>2.5989259051609665E-2</v>
      </c>
    </row>
    <row r="6" spans="1:21" s="78" customFormat="1" x14ac:dyDescent="0.25">
      <c r="A6" s="43" t="s">
        <v>88</v>
      </c>
      <c r="B6" s="21">
        <v>173212</v>
      </c>
      <c r="C6" s="21">
        <v>202764</v>
      </c>
      <c r="D6" s="21">
        <v>182644</v>
      </c>
      <c r="E6" s="21">
        <v>184675</v>
      </c>
      <c r="F6" s="21">
        <v>194736</v>
      </c>
      <c r="G6" s="21">
        <v>184726</v>
      </c>
      <c r="H6" s="21">
        <v>236574</v>
      </c>
      <c r="I6" s="21">
        <v>238903</v>
      </c>
      <c r="J6" s="21">
        <v>239252</v>
      </c>
      <c r="K6" s="21">
        <v>240533</v>
      </c>
      <c r="L6" s="21">
        <v>262004</v>
      </c>
      <c r="M6" s="21">
        <v>249393</v>
      </c>
      <c r="N6" s="21">
        <v>272553</v>
      </c>
      <c r="O6" s="21">
        <v>283453</v>
      </c>
      <c r="P6" s="74">
        <f t="shared" ref="P6:R8" si="2">M6-L6</f>
        <v>-12611</v>
      </c>
      <c r="Q6" s="74">
        <f t="shared" si="2"/>
        <v>23160</v>
      </c>
      <c r="R6" s="76">
        <f t="shared" si="2"/>
        <v>10900</v>
      </c>
      <c r="S6" s="23">
        <f t="shared" ref="S6:U8" si="3">(M6-L6)/L6</f>
        <v>-4.8132852933542997E-2</v>
      </c>
      <c r="T6" s="23">
        <f t="shared" si="3"/>
        <v>9.2865477379076397E-2</v>
      </c>
      <c r="U6" s="65">
        <f t="shared" si="3"/>
        <v>3.999222169633062E-2</v>
      </c>
    </row>
    <row r="7" spans="1:21" s="78" customFormat="1" x14ac:dyDescent="0.25">
      <c r="A7" s="38" t="s">
        <v>100</v>
      </c>
      <c r="B7" s="21">
        <v>113537</v>
      </c>
      <c r="C7" s="21">
        <v>101740</v>
      </c>
      <c r="D7" s="21">
        <v>100433</v>
      </c>
      <c r="E7" s="21">
        <v>93119</v>
      </c>
      <c r="F7" s="21">
        <v>70997</v>
      </c>
      <c r="G7" s="21">
        <v>70188</v>
      </c>
      <c r="H7" s="21">
        <v>76637</v>
      </c>
      <c r="I7" s="21">
        <v>70684</v>
      </c>
      <c r="J7" s="21">
        <v>70293</v>
      </c>
      <c r="K7" s="21">
        <v>68432</v>
      </c>
      <c r="L7" s="21">
        <v>67275</v>
      </c>
      <c r="M7" s="21">
        <v>65740</v>
      </c>
      <c r="N7" s="21">
        <v>69809</v>
      </c>
      <c r="O7" s="21">
        <v>68242</v>
      </c>
      <c r="P7" s="74">
        <f t="shared" si="2"/>
        <v>-1535</v>
      </c>
      <c r="Q7" s="74">
        <f t="shared" si="2"/>
        <v>4069</v>
      </c>
      <c r="R7" s="76">
        <f t="shared" si="2"/>
        <v>-1567</v>
      </c>
      <c r="S7" s="23">
        <f t="shared" si="3"/>
        <v>-2.2816796729840209E-2</v>
      </c>
      <c r="T7" s="23">
        <f t="shared" si="3"/>
        <v>6.1895345299665346E-2</v>
      </c>
      <c r="U7" s="65">
        <f t="shared" si="3"/>
        <v>-2.2446962426048218E-2</v>
      </c>
    </row>
    <row r="8" spans="1:21" s="78" customFormat="1" x14ac:dyDescent="0.25">
      <c r="A8" s="38" t="s">
        <v>85</v>
      </c>
      <c r="B8" s="21">
        <v>113120</v>
      </c>
      <c r="C8" s="21">
        <v>101319</v>
      </c>
      <c r="D8" s="21">
        <v>100097</v>
      </c>
      <c r="E8" s="21">
        <v>92605</v>
      </c>
      <c r="F8" s="21">
        <v>70611</v>
      </c>
      <c r="G8" s="21">
        <v>69920</v>
      </c>
      <c r="H8" s="21">
        <v>75887</v>
      </c>
      <c r="I8" s="21">
        <v>70103</v>
      </c>
      <c r="J8" s="21">
        <v>70236</v>
      </c>
      <c r="K8" s="21">
        <v>68292</v>
      </c>
      <c r="L8" s="21">
        <v>66928</v>
      </c>
      <c r="M8" s="21">
        <v>65219</v>
      </c>
      <c r="N8" s="21">
        <v>69127</v>
      </c>
      <c r="O8" s="21">
        <v>67796</v>
      </c>
      <c r="P8" s="74">
        <f t="shared" si="2"/>
        <v>-1709</v>
      </c>
      <c r="Q8" s="74">
        <f t="shared" si="2"/>
        <v>3908</v>
      </c>
      <c r="R8" s="76">
        <f t="shared" si="2"/>
        <v>-1331</v>
      </c>
      <c r="S8" s="23">
        <f t="shared" si="3"/>
        <v>-2.5534903179536217E-2</v>
      </c>
      <c r="T8" s="23">
        <f t="shared" si="3"/>
        <v>5.9921188610680937E-2</v>
      </c>
      <c r="U8" s="65">
        <f t="shared" si="3"/>
        <v>-1.9254415785438395E-2</v>
      </c>
    </row>
    <row r="9" spans="1:21" s="78" customFormat="1" x14ac:dyDescent="0.25">
      <c r="A9" s="20" t="s">
        <v>107</v>
      </c>
      <c r="B9" s="21">
        <v>417</v>
      </c>
      <c r="C9" s="21">
        <v>421</v>
      </c>
      <c r="D9" s="21">
        <v>336</v>
      </c>
      <c r="E9" s="21">
        <v>514</v>
      </c>
      <c r="F9" s="21">
        <v>386</v>
      </c>
      <c r="G9" s="21">
        <v>268</v>
      </c>
      <c r="H9" s="21">
        <v>750</v>
      </c>
      <c r="I9" s="21">
        <v>581</v>
      </c>
      <c r="J9" s="21">
        <v>57</v>
      </c>
      <c r="K9" s="21">
        <v>140</v>
      </c>
      <c r="L9" s="21">
        <v>347</v>
      </c>
      <c r="M9" s="21">
        <v>521</v>
      </c>
      <c r="N9" s="21">
        <v>682</v>
      </c>
      <c r="O9" s="21">
        <v>446</v>
      </c>
      <c r="P9" s="74">
        <f t="shared" ref="P9:R9" si="4">M9-L9</f>
        <v>174</v>
      </c>
      <c r="Q9" s="74">
        <f t="shared" si="4"/>
        <v>161</v>
      </c>
      <c r="R9" s="76">
        <f t="shared" si="4"/>
        <v>-236</v>
      </c>
      <c r="S9" s="23">
        <f t="shared" ref="S9:U9" si="5">(M9-L9)/L9</f>
        <v>0.50144092219020175</v>
      </c>
      <c r="T9" s="23">
        <f t="shared" si="5"/>
        <v>0.30902111324376197</v>
      </c>
      <c r="U9" s="65">
        <f t="shared" si="5"/>
        <v>-0.3460410557184751</v>
      </c>
    </row>
    <row r="10" spans="1:21" s="78" customFormat="1" x14ac:dyDescent="0.25">
      <c r="A10" s="38" t="s">
        <v>103</v>
      </c>
      <c r="B10" s="21">
        <v>6938</v>
      </c>
      <c r="C10" s="21">
        <v>9729</v>
      </c>
      <c r="D10" s="21">
        <v>11323</v>
      </c>
      <c r="E10" s="21">
        <v>10640</v>
      </c>
      <c r="F10" s="21">
        <v>11508</v>
      </c>
      <c r="G10" s="21">
        <v>10934</v>
      </c>
      <c r="H10" s="21">
        <v>11037</v>
      </c>
      <c r="I10" s="21">
        <v>12150</v>
      </c>
      <c r="J10" s="21">
        <v>14107</v>
      </c>
      <c r="K10" s="21">
        <v>13810</v>
      </c>
      <c r="L10" s="21">
        <v>13903</v>
      </c>
      <c r="M10" s="21">
        <v>13128</v>
      </c>
      <c r="N10" s="21">
        <v>13532</v>
      </c>
      <c r="O10" s="21">
        <v>16613</v>
      </c>
      <c r="P10" s="74">
        <f t="shared" ref="P10:R11" si="6">M10-L10</f>
        <v>-775</v>
      </c>
      <c r="Q10" s="74">
        <f t="shared" si="6"/>
        <v>404</v>
      </c>
      <c r="R10" s="76">
        <f t="shared" si="6"/>
        <v>3081</v>
      </c>
      <c r="S10" s="23">
        <f t="shared" ref="S10:U11" si="7">(M10-L10)/L10</f>
        <v>-5.5743364741422712E-2</v>
      </c>
      <c r="T10" s="23">
        <f t="shared" si="7"/>
        <v>3.0773918342474102E-2</v>
      </c>
      <c r="U10" s="65">
        <f t="shared" si="7"/>
        <v>0.22768253029855159</v>
      </c>
    </row>
    <row r="11" spans="1:21" s="78" customFormat="1" x14ac:dyDescent="0.25">
      <c r="A11" s="38" t="s">
        <v>86</v>
      </c>
      <c r="B11" s="21">
        <v>6646</v>
      </c>
      <c r="C11" s="21">
        <v>9638</v>
      </c>
      <c r="D11" s="21">
        <v>9949</v>
      </c>
      <c r="E11" s="21">
        <v>9830</v>
      </c>
      <c r="F11" s="21">
        <v>10552</v>
      </c>
      <c r="G11" s="21">
        <v>10180</v>
      </c>
      <c r="H11" s="21">
        <v>10190</v>
      </c>
      <c r="I11" s="21">
        <v>11210</v>
      </c>
      <c r="J11" s="21">
        <v>13171</v>
      </c>
      <c r="K11" s="21">
        <v>12823</v>
      </c>
      <c r="L11" s="21">
        <v>12743</v>
      </c>
      <c r="M11" s="21">
        <v>12397</v>
      </c>
      <c r="N11" s="21">
        <v>12458</v>
      </c>
      <c r="O11" s="21">
        <v>15615</v>
      </c>
      <c r="P11" s="74">
        <f t="shared" si="6"/>
        <v>-346</v>
      </c>
      <c r="Q11" s="74">
        <f t="shared" si="6"/>
        <v>61</v>
      </c>
      <c r="R11" s="76">
        <f t="shared" si="6"/>
        <v>3157</v>
      </c>
      <c r="S11" s="23">
        <f t="shared" si="7"/>
        <v>-2.715216197127835E-2</v>
      </c>
      <c r="T11" s="23">
        <f t="shared" si="7"/>
        <v>4.9205452932161008E-3</v>
      </c>
      <c r="U11" s="65">
        <f t="shared" si="7"/>
        <v>0.25341146251404723</v>
      </c>
    </row>
    <row r="12" spans="1:21" s="78" customFormat="1" x14ac:dyDescent="0.25">
      <c r="A12" s="20" t="s">
        <v>108</v>
      </c>
      <c r="B12" s="21">
        <v>292</v>
      </c>
      <c r="C12" s="21">
        <v>91</v>
      </c>
      <c r="D12" s="21">
        <v>1374</v>
      </c>
      <c r="E12" s="21">
        <v>810</v>
      </c>
      <c r="F12" s="21">
        <v>956</v>
      </c>
      <c r="G12" s="21">
        <v>754</v>
      </c>
      <c r="H12" s="21">
        <v>847</v>
      </c>
      <c r="I12" s="21">
        <v>940</v>
      </c>
      <c r="J12" s="21">
        <v>936</v>
      </c>
      <c r="K12" s="21">
        <v>987</v>
      </c>
      <c r="L12" s="21">
        <v>1160</v>
      </c>
      <c r="M12" s="21">
        <v>731</v>
      </c>
      <c r="N12" s="21">
        <v>1074</v>
      </c>
      <c r="O12" s="21">
        <v>998</v>
      </c>
      <c r="P12" s="74">
        <f t="shared" ref="P12:R12" si="8">M12-L12</f>
        <v>-429</v>
      </c>
      <c r="Q12" s="74">
        <f t="shared" si="8"/>
        <v>343</v>
      </c>
      <c r="R12" s="76">
        <f t="shared" si="8"/>
        <v>-76</v>
      </c>
      <c r="S12" s="23">
        <f t="shared" ref="S12:U12" si="9">(M12-L12)/L12</f>
        <v>-0.36982758620689654</v>
      </c>
      <c r="T12" s="23">
        <f t="shared" si="9"/>
        <v>0.4692202462380301</v>
      </c>
      <c r="U12" s="65">
        <f t="shared" si="9"/>
        <v>-7.0763500931098691E-2</v>
      </c>
    </row>
    <row r="13" spans="1:21" s="78" customFormat="1" x14ac:dyDescent="0.25">
      <c r="A13" s="43" t="s">
        <v>87</v>
      </c>
      <c r="B13" s="21">
        <v>32728</v>
      </c>
      <c r="C13" s="21">
        <v>30048</v>
      </c>
      <c r="D13" s="21">
        <v>22946</v>
      </c>
      <c r="E13" s="21">
        <v>21970</v>
      </c>
      <c r="F13" s="21">
        <v>13297</v>
      </c>
      <c r="G13" s="21">
        <v>11224</v>
      </c>
      <c r="H13" s="21">
        <v>8615</v>
      </c>
      <c r="I13" s="21">
        <v>12422</v>
      </c>
      <c r="J13" s="21">
        <v>14195</v>
      </c>
      <c r="K13" s="21">
        <v>15139</v>
      </c>
      <c r="L13" s="21">
        <v>13873</v>
      </c>
      <c r="M13" s="21">
        <v>13397</v>
      </c>
      <c r="N13" s="21">
        <v>14933</v>
      </c>
      <c r="O13" s="21">
        <v>13665</v>
      </c>
      <c r="P13" s="74">
        <f t="shared" ref="P13:P25" si="10">M13-L13</f>
        <v>-476</v>
      </c>
      <c r="Q13" s="74">
        <f t="shared" ref="Q13:Q25" si="11">N13-M13</f>
        <v>1536</v>
      </c>
      <c r="R13" s="76">
        <f t="shared" ref="R13:R25" si="12">O13-N13</f>
        <v>-1268</v>
      </c>
      <c r="S13" s="23">
        <f t="shared" ref="S13:S25" si="13">(M13-L13)/L13</f>
        <v>-3.431125207237079E-2</v>
      </c>
      <c r="T13" s="23">
        <f t="shared" ref="T13:T25" si="14">(N13-M13)/M13</f>
        <v>0.11465253414943644</v>
      </c>
      <c r="U13" s="65">
        <f t="shared" ref="U13:U25" si="15">(O13-N13)/N13</f>
        <v>-8.4912609656465549E-2</v>
      </c>
    </row>
    <row r="14" spans="1:21" s="78" customFormat="1" x14ac:dyDescent="0.25">
      <c r="A14" s="38" t="s">
        <v>97</v>
      </c>
      <c r="B14" s="21">
        <v>26062</v>
      </c>
      <c r="C14" s="21">
        <v>22752</v>
      </c>
      <c r="D14" s="21">
        <v>19139</v>
      </c>
      <c r="E14" s="21">
        <v>19958</v>
      </c>
      <c r="F14" s="21">
        <v>20758</v>
      </c>
      <c r="G14" s="21">
        <v>17279</v>
      </c>
      <c r="H14" s="21">
        <v>21332</v>
      </c>
      <c r="I14" s="21">
        <v>22913</v>
      </c>
      <c r="J14" s="21">
        <v>17416</v>
      </c>
      <c r="K14" s="21">
        <v>19648</v>
      </c>
      <c r="L14" s="21">
        <v>15928</v>
      </c>
      <c r="M14" s="21">
        <v>14907</v>
      </c>
      <c r="N14" s="21">
        <v>14409</v>
      </c>
      <c r="O14" s="21">
        <v>12003</v>
      </c>
      <c r="P14" s="74">
        <f t="shared" si="10"/>
        <v>-1021</v>
      </c>
      <c r="Q14" s="74">
        <f t="shared" si="11"/>
        <v>-498</v>
      </c>
      <c r="R14" s="76">
        <f t="shared" si="12"/>
        <v>-2406</v>
      </c>
      <c r="S14" s="23">
        <f t="shared" si="13"/>
        <v>-6.4100954294324455E-2</v>
      </c>
      <c r="T14" s="23">
        <f t="shared" si="14"/>
        <v>-3.3407124169853086E-2</v>
      </c>
      <c r="U14" s="65">
        <f t="shared" si="15"/>
        <v>-0.16697897147616073</v>
      </c>
    </row>
    <row r="15" spans="1:21" s="78" customFormat="1" x14ac:dyDescent="0.25">
      <c r="A15" s="38" t="s">
        <v>102</v>
      </c>
      <c r="B15" s="21">
        <v>22438</v>
      </c>
      <c r="C15" s="21">
        <v>23176</v>
      </c>
      <c r="D15" s="21">
        <v>15845</v>
      </c>
      <c r="E15" s="21">
        <v>17949</v>
      </c>
      <c r="F15" s="21">
        <v>17140</v>
      </c>
      <c r="G15" s="21">
        <v>12344</v>
      </c>
      <c r="H15" s="21">
        <v>9207</v>
      </c>
      <c r="I15" s="21">
        <v>11650</v>
      </c>
      <c r="J15" s="21">
        <v>9595</v>
      </c>
      <c r="K15" s="21">
        <v>7322</v>
      </c>
      <c r="L15" s="21">
        <v>5595</v>
      </c>
      <c r="M15" s="21">
        <v>5960</v>
      </c>
      <c r="N15" s="21">
        <v>5878</v>
      </c>
      <c r="O15" s="21">
        <v>8118</v>
      </c>
      <c r="P15" s="74">
        <f t="shared" si="10"/>
        <v>365</v>
      </c>
      <c r="Q15" s="74">
        <f t="shared" si="11"/>
        <v>-82</v>
      </c>
      <c r="R15" s="76">
        <f t="shared" si="12"/>
        <v>2240</v>
      </c>
      <c r="S15" s="23">
        <f t="shared" si="13"/>
        <v>6.523681858802502E-2</v>
      </c>
      <c r="T15" s="23">
        <f t="shared" si="14"/>
        <v>-1.3758389261744967E-2</v>
      </c>
      <c r="U15" s="65">
        <f t="shared" si="15"/>
        <v>0.38108200068050357</v>
      </c>
    </row>
    <row r="16" spans="1:21" s="78" customFormat="1" x14ac:dyDescent="0.25">
      <c r="A16" s="38" t="s">
        <v>94</v>
      </c>
      <c r="B16" s="21">
        <v>12150</v>
      </c>
      <c r="C16" s="21">
        <v>5388</v>
      </c>
      <c r="D16" s="21">
        <v>5126</v>
      </c>
      <c r="E16" s="21">
        <v>3768</v>
      </c>
      <c r="F16" s="21">
        <v>3567</v>
      </c>
      <c r="G16" s="21">
        <v>5506</v>
      </c>
      <c r="H16" s="21">
        <v>4819</v>
      </c>
      <c r="I16" s="21">
        <v>4153</v>
      </c>
      <c r="J16" s="21">
        <v>3354</v>
      </c>
      <c r="K16" s="21">
        <v>3039</v>
      </c>
      <c r="L16" s="21">
        <v>4655</v>
      </c>
      <c r="M16" s="21">
        <v>5846</v>
      </c>
      <c r="N16" s="21">
        <v>4281</v>
      </c>
      <c r="O16" s="21">
        <v>4809</v>
      </c>
      <c r="P16" s="74">
        <f t="shared" si="10"/>
        <v>1191</v>
      </c>
      <c r="Q16" s="74">
        <f t="shared" si="11"/>
        <v>-1565</v>
      </c>
      <c r="R16" s="76">
        <f t="shared" si="12"/>
        <v>528</v>
      </c>
      <c r="S16" s="23">
        <f t="shared" si="13"/>
        <v>0.25585392051557465</v>
      </c>
      <c r="T16" s="23">
        <f t="shared" si="14"/>
        <v>-0.26770441327403355</v>
      </c>
      <c r="U16" s="65">
        <f t="shared" si="15"/>
        <v>0.12333566923615978</v>
      </c>
    </row>
    <row r="17" spans="1:21" s="78" customFormat="1" x14ac:dyDescent="0.25">
      <c r="A17" s="38" t="s">
        <v>98</v>
      </c>
      <c r="B17" s="21">
        <v>1208</v>
      </c>
      <c r="C17" s="21">
        <v>1127</v>
      </c>
      <c r="D17" s="21">
        <v>1508</v>
      </c>
      <c r="E17" s="21">
        <v>1423</v>
      </c>
      <c r="F17" s="21">
        <v>1065</v>
      </c>
      <c r="G17" s="21">
        <v>2280</v>
      </c>
      <c r="H17" s="21">
        <v>4039</v>
      </c>
      <c r="I17" s="21">
        <v>4970</v>
      </c>
      <c r="J17" s="21">
        <v>4022</v>
      </c>
      <c r="K17" s="21">
        <v>4629</v>
      </c>
      <c r="L17" s="21">
        <v>5401</v>
      </c>
      <c r="M17" s="21">
        <v>4691</v>
      </c>
      <c r="N17" s="21">
        <v>4778</v>
      </c>
      <c r="O17" s="21">
        <v>4694</v>
      </c>
      <c r="P17" s="74">
        <f t="shared" si="10"/>
        <v>-710</v>
      </c>
      <c r="Q17" s="74">
        <f t="shared" si="11"/>
        <v>87</v>
      </c>
      <c r="R17" s="76">
        <f t="shared" si="12"/>
        <v>-84</v>
      </c>
      <c r="S17" s="23">
        <f t="shared" si="13"/>
        <v>-0.13145713756711719</v>
      </c>
      <c r="T17" s="23">
        <f t="shared" si="14"/>
        <v>1.8546152206352591E-2</v>
      </c>
      <c r="U17" s="65">
        <f t="shared" si="15"/>
        <v>-1.7580577647551276E-2</v>
      </c>
    </row>
    <row r="18" spans="1:21" s="78" customFormat="1" x14ac:dyDescent="0.25">
      <c r="A18" s="38" t="s">
        <v>104</v>
      </c>
      <c r="B18" s="21">
        <v>3564</v>
      </c>
      <c r="C18" s="21">
        <v>5001</v>
      </c>
      <c r="D18" s="21">
        <v>5132</v>
      </c>
      <c r="E18" s="21">
        <v>4852</v>
      </c>
      <c r="F18" s="21">
        <v>5575</v>
      </c>
      <c r="G18" s="21">
        <v>3695</v>
      </c>
      <c r="H18" s="21">
        <v>4000</v>
      </c>
      <c r="I18" s="21">
        <v>3270</v>
      </c>
      <c r="J18" s="21">
        <v>3379</v>
      </c>
      <c r="K18" s="21">
        <v>3906</v>
      </c>
      <c r="L18" s="21">
        <v>2605</v>
      </c>
      <c r="M18" s="21">
        <v>2509</v>
      </c>
      <c r="N18" s="21">
        <v>2542</v>
      </c>
      <c r="O18" s="21">
        <v>2191</v>
      </c>
      <c r="P18" s="74">
        <f t="shared" si="10"/>
        <v>-96</v>
      </c>
      <c r="Q18" s="74">
        <f t="shared" si="11"/>
        <v>33</v>
      </c>
      <c r="R18" s="76">
        <f t="shared" si="12"/>
        <v>-351</v>
      </c>
      <c r="S18" s="23">
        <f t="shared" si="13"/>
        <v>-3.6852207293666027E-2</v>
      </c>
      <c r="T18" s="23">
        <f t="shared" si="14"/>
        <v>1.315265045834994E-2</v>
      </c>
      <c r="U18" s="65">
        <f t="shared" si="15"/>
        <v>-0.13808025177025965</v>
      </c>
    </row>
    <row r="19" spans="1:21" s="78" customFormat="1" x14ac:dyDescent="0.25">
      <c r="A19" s="38" t="s">
        <v>105</v>
      </c>
      <c r="B19" s="21">
        <v>913</v>
      </c>
      <c r="C19" s="21">
        <v>1410</v>
      </c>
      <c r="D19" s="21">
        <v>1029</v>
      </c>
      <c r="E19" s="21">
        <v>1416</v>
      </c>
      <c r="F19" s="21">
        <v>1618</v>
      </c>
      <c r="G19" s="21">
        <v>2107</v>
      </c>
      <c r="H19" s="21">
        <v>1274</v>
      </c>
      <c r="I19" s="21">
        <v>1217</v>
      </c>
      <c r="J19" s="21">
        <v>1369</v>
      </c>
      <c r="K19" s="21">
        <v>1108</v>
      </c>
      <c r="L19" s="21">
        <v>1443</v>
      </c>
      <c r="M19" s="21">
        <v>1126</v>
      </c>
      <c r="N19" s="21">
        <v>807</v>
      </c>
      <c r="O19" s="21">
        <v>1212</v>
      </c>
      <c r="P19" s="74">
        <f t="shared" si="10"/>
        <v>-317</v>
      </c>
      <c r="Q19" s="74">
        <f t="shared" si="11"/>
        <v>-319</v>
      </c>
      <c r="R19" s="76">
        <f t="shared" si="12"/>
        <v>405</v>
      </c>
      <c r="S19" s="23">
        <f t="shared" si="13"/>
        <v>-0.21968121968121967</v>
      </c>
      <c r="T19" s="23">
        <f t="shared" si="14"/>
        <v>-0.28330373001776199</v>
      </c>
      <c r="U19" s="65">
        <f t="shared" si="15"/>
        <v>0.5018587360594795</v>
      </c>
    </row>
    <row r="20" spans="1:21" s="78" customFormat="1" x14ac:dyDescent="0.25">
      <c r="A20" s="38" t="s">
        <v>106</v>
      </c>
      <c r="B20" s="21">
        <v>819</v>
      </c>
      <c r="C20" s="21">
        <v>683</v>
      </c>
      <c r="D20" s="21">
        <v>674</v>
      </c>
      <c r="E20" s="21">
        <v>385</v>
      </c>
      <c r="F20" s="21">
        <v>578</v>
      </c>
      <c r="G20" s="21">
        <v>381</v>
      </c>
      <c r="H20" s="21">
        <v>602</v>
      </c>
      <c r="I20" s="21">
        <v>773</v>
      </c>
      <c r="J20" s="21">
        <v>909</v>
      </c>
      <c r="K20" s="21">
        <v>923</v>
      </c>
      <c r="L20" s="21">
        <v>803</v>
      </c>
      <c r="M20" s="21">
        <v>800</v>
      </c>
      <c r="N20" s="21">
        <v>1348</v>
      </c>
      <c r="O20" s="21">
        <v>978</v>
      </c>
      <c r="P20" s="74">
        <f t="shared" si="10"/>
        <v>-3</v>
      </c>
      <c r="Q20" s="74">
        <f t="shared" si="11"/>
        <v>548</v>
      </c>
      <c r="R20" s="76">
        <f t="shared" si="12"/>
        <v>-370</v>
      </c>
      <c r="S20" s="23">
        <f t="shared" si="13"/>
        <v>-3.7359900373599006E-3</v>
      </c>
      <c r="T20" s="23">
        <f t="shared" si="14"/>
        <v>0.68500000000000005</v>
      </c>
      <c r="U20" s="65">
        <f t="shared" si="15"/>
        <v>-0.27448071216617209</v>
      </c>
    </row>
    <row r="21" spans="1:21" s="78" customFormat="1" x14ac:dyDescent="0.25">
      <c r="A21" s="38" t="s">
        <v>96</v>
      </c>
      <c r="B21" s="21">
        <v>1143</v>
      </c>
      <c r="C21" s="21">
        <v>1115</v>
      </c>
      <c r="D21" s="21">
        <v>935</v>
      </c>
      <c r="E21" s="21">
        <v>732</v>
      </c>
      <c r="F21" s="21">
        <v>430</v>
      </c>
      <c r="G21" s="21">
        <v>1152</v>
      </c>
      <c r="H21" s="21">
        <v>1623</v>
      </c>
      <c r="I21" s="21">
        <v>1164</v>
      </c>
      <c r="J21" s="21">
        <v>1119</v>
      </c>
      <c r="K21" s="21">
        <v>798</v>
      </c>
      <c r="L21" s="21">
        <v>1343</v>
      </c>
      <c r="M21" s="21">
        <v>1024</v>
      </c>
      <c r="N21" s="21">
        <v>700</v>
      </c>
      <c r="O21" s="21">
        <v>389</v>
      </c>
      <c r="P21" s="74">
        <f t="shared" si="10"/>
        <v>-319</v>
      </c>
      <c r="Q21" s="74">
        <f t="shared" si="11"/>
        <v>-324</v>
      </c>
      <c r="R21" s="76">
        <f t="shared" si="12"/>
        <v>-311</v>
      </c>
      <c r="S21" s="23">
        <f t="shared" si="13"/>
        <v>-0.23752792256142963</v>
      </c>
      <c r="T21" s="23">
        <f t="shared" si="14"/>
        <v>-0.31640625</v>
      </c>
      <c r="U21" s="65">
        <f t="shared" si="15"/>
        <v>-0.44428571428571428</v>
      </c>
    </row>
    <row r="22" spans="1:21" s="78" customFormat="1" x14ac:dyDescent="0.25">
      <c r="A22" s="38" t="s">
        <v>99</v>
      </c>
      <c r="B22" s="21">
        <v>648</v>
      </c>
      <c r="C22" s="21">
        <v>654</v>
      </c>
      <c r="D22" s="21">
        <v>622</v>
      </c>
      <c r="E22" s="21">
        <v>612</v>
      </c>
      <c r="F22" s="21">
        <v>604</v>
      </c>
      <c r="G22" s="21">
        <v>640</v>
      </c>
      <c r="H22" s="21">
        <v>364</v>
      </c>
      <c r="I22" s="21">
        <v>503</v>
      </c>
      <c r="J22" s="21">
        <v>831</v>
      </c>
      <c r="K22" s="21">
        <v>605</v>
      </c>
      <c r="L22" s="21">
        <v>463</v>
      </c>
      <c r="M22" s="21">
        <v>605</v>
      </c>
      <c r="N22" s="21">
        <v>413</v>
      </c>
      <c r="O22" s="21">
        <v>292</v>
      </c>
      <c r="P22" s="74">
        <f t="shared" si="10"/>
        <v>142</v>
      </c>
      <c r="Q22" s="74">
        <f t="shared" si="11"/>
        <v>-192</v>
      </c>
      <c r="R22" s="76">
        <f t="shared" si="12"/>
        <v>-121</v>
      </c>
      <c r="S22" s="23">
        <f t="shared" si="13"/>
        <v>0.30669546436285094</v>
      </c>
      <c r="T22" s="23">
        <f t="shared" si="14"/>
        <v>-0.31735537190082647</v>
      </c>
      <c r="U22" s="65">
        <f t="shared" si="15"/>
        <v>-0.29297820823244553</v>
      </c>
    </row>
    <row r="23" spans="1:21" s="78" customFormat="1" x14ac:dyDescent="0.25">
      <c r="A23" s="38" t="s">
        <v>95</v>
      </c>
      <c r="B23" s="21">
        <v>95</v>
      </c>
      <c r="C23" s="21">
        <v>160</v>
      </c>
      <c r="D23" s="21">
        <v>113</v>
      </c>
      <c r="E23" s="21">
        <v>149</v>
      </c>
      <c r="F23" s="21">
        <v>146</v>
      </c>
      <c r="G23" s="21">
        <v>158</v>
      </c>
      <c r="H23" s="21">
        <v>284</v>
      </c>
      <c r="I23" s="21">
        <v>205</v>
      </c>
      <c r="J23" s="21">
        <v>297</v>
      </c>
      <c r="K23" s="21">
        <v>223</v>
      </c>
      <c r="L23" s="21">
        <v>434</v>
      </c>
      <c r="M23" s="21">
        <v>256</v>
      </c>
      <c r="N23" s="21">
        <v>208</v>
      </c>
      <c r="O23" s="21">
        <v>213</v>
      </c>
      <c r="P23" s="74">
        <f t="shared" si="10"/>
        <v>-178</v>
      </c>
      <c r="Q23" s="74">
        <f t="shared" si="11"/>
        <v>-48</v>
      </c>
      <c r="R23" s="76">
        <f t="shared" si="12"/>
        <v>5</v>
      </c>
      <c r="S23" s="23">
        <f t="shared" si="13"/>
        <v>-0.41013824884792627</v>
      </c>
      <c r="T23" s="23">
        <f t="shared" si="14"/>
        <v>-0.1875</v>
      </c>
      <c r="U23" s="65">
        <f t="shared" si="15"/>
        <v>2.403846153846154E-2</v>
      </c>
    </row>
    <row r="24" spans="1:21" s="78" customFormat="1" x14ac:dyDescent="0.25">
      <c r="A24" s="38" t="s">
        <v>93</v>
      </c>
      <c r="B24" s="21">
        <v>599</v>
      </c>
      <c r="C24" s="21">
        <v>146</v>
      </c>
      <c r="D24" s="21">
        <v>406</v>
      </c>
      <c r="E24" s="21">
        <v>241</v>
      </c>
      <c r="F24" s="21">
        <v>160</v>
      </c>
      <c r="G24" s="21">
        <v>252</v>
      </c>
      <c r="H24" s="21">
        <v>238</v>
      </c>
      <c r="I24" s="21">
        <v>232</v>
      </c>
      <c r="J24" s="21">
        <v>197</v>
      </c>
      <c r="K24" s="21">
        <v>323</v>
      </c>
      <c r="L24" s="21">
        <v>346</v>
      </c>
      <c r="M24" s="21">
        <v>140</v>
      </c>
      <c r="N24" s="21">
        <v>295</v>
      </c>
      <c r="O24" s="21">
        <v>195</v>
      </c>
      <c r="P24" s="74">
        <f t="shared" si="10"/>
        <v>-206</v>
      </c>
      <c r="Q24" s="74">
        <f t="shared" si="11"/>
        <v>155</v>
      </c>
      <c r="R24" s="76">
        <f t="shared" si="12"/>
        <v>-100</v>
      </c>
      <c r="S24" s="23">
        <f t="shared" si="13"/>
        <v>-0.59537572254335258</v>
      </c>
      <c r="T24" s="23">
        <f t="shared" si="14"/>
        <v>1.1071428571428572</v>
      </c>
      <c r="U24" s="65">
        <f t="shared" si="15"/>
        <v>-0.33898305084745761</v>
      </c>
    </row>
    <row r="25" spans="1:21" s="78" customFormat="1" x14ac:dyDescent="0.25">
      <c r="A25" s="38" t="s">
        <v>101</v>
      </c>
      <c r="B25" s="21">
        <v>156</v>
      </c>
      <c r="C25" s="21">
        <v>538</v>
      </c>
      <c r="D25" s="21">
        <v>434</v>
      </c>
      <c r="E25" s="21">
        <v>501</v>
      </c>
      <c r="F25" s="21">
        <v>263</v>
      </c>
      <c r="G25" s="21">
        <v>304</v>
      </c>
      <c r="H25" s="21">
        <v>310</v>
      </c>
      <c r="I25" s="21">
        <v>208</v>
      </c>
      <c r="J25" s="21">
        <v>179</v>
      </c>
      <c r="K25" s="21">
        <v>273</v>
      </c>
      <c r="L25" s="21">
        <v>194</v>
      </c>
      <c r="M25" s="21">
        <v>332</v>
      </c>
      <c r="N25" s="21">
        <v>182</v>
      </c>
      <c r="O25" s="21">
        <v>170</v>
      </c>
      <c r="P25" s="74">
        <f t="shared" si="10"/>
        <v>138</v>
      </c>
      <c r="Q25" s="74">
        <f t="shared" si="11"/>
        <v>-150</v>
      </c>
      <c r="R25" s="76">
        <f t="shared" si="12"/>
        <v>-12</v>
      </c>
      <c r="S25" s="23">
        <f t="shared" si="13"/>
        <v>0.71134020618556704</v>
      </c>
      <c r="T25" s="23">
        <f t="shared" si="14"/>
        <v>-0.45180722891566266</v>
      </c>
      <c r="U25" s="65">
        <f t="shared" si="15"/>
        <v>-6.5934065934065936E-2</v>
      </c>
    </row>
    <row r="27" spans="1:21" x14ac:dyDescent="0.25">
      <c r="A27" s="15"/>
      <c r="B27" s="25" t="s">
        <v>89</v>
      </c>
      <c r="C27" s="25" t="s">
        <v>89</v>
      </c>
      <c r="D27" s="25" t="s">
        <v>89</v>
      </c>
      <c r="E27" s="25" t="s">
        <v>90</v>
      </c>
      <c r="F27" s="25" t="s">
        <v>90</v>
      </c>
      <c r="G27" s="25" t="s">
        <v>90</v>
      </c>
      <c r="H27" s="25" t="s">
        <v>91</v>
      </c>
      <c r="I27" s="25" t="s">
        <v>91</v>
      </c>
      <c r="J27" s="25" t="s">
        <v>91</v>
      </c>
      <c r="K27" s="25" t="s">
        <v>92</v>
      </c>
      <c r="L27" s="25" t="s">
        <v>92</v>
      </c>
      <c r="M27" s="25" t="s">
        <v>92</v>
      </c>
      <c r="N27" s="87" t="s">
        <v>109</v>
      </c>
      <c r="O27" s="81"/>
      <c r="P27" s="81"/>
      <c r="Q27" s="82"/>
      <c r="R27" s="87" t="s">
        <v>109</v>
      </c>
      <c r="S27" s="82"/>
      <c r="T27" s="82"/>
      <c r="U27" s="83"/>
    </row>
    <row r="28" spans="1:21" x14ac:dyDescent="0.25">
      <c r="A28" s="15"/>
      <c r="B28" s="16" t="s">
        <v>74</v>
      </c>
      <c r="C28" s="16" t="s">
        <v>74</v>
      </c>
      <c r="D28" s="16" t="s">
        <v>74</v>
      </c>
      <c r="E28" s="16" t="s">
        <v>75</v>
      </c>
      <c r="F28" s="16" t="s">
        <v>75</v>
      </c>
      <c r="G28" s="16" t="s">
        <v>75</v>
      </c>
      <c r="H28" s="16" t="s">
        <v>76</v>
      </c>
      <c r="I28" s="16" t="s">
        <v>76</v>
      </c>
      <c r="J28" s="16" t="s">
        <v>76</v>
      </c>
      <c r="K28" s="16" t="s">
        <v>77</v>
      </c>
      <c r="L28" s="16" t="s">
        <v>77</v>
      </c>
      <c r="M28" s="16" t="s">
        <v>77</v>
      </c>
      <c r="N28" s="84" t="s">
        <v>89</v>
      </c>
      <c r="O28" s="84" t="s">
        <v>90</v>
      </c>
      <c r="P28" s="85" t="s">
        <v>91</v>
      </c>
      <c r="Q28" s="86" t="s">
        <v>92</v>
      </c>
      <c r="R28" s="84" t="s">
        <v>89</v>
      </c>
      <c r="S28" s="84" t="s">
        <v>90</v>
      </c>
      <c r="T28" s="85" t="s">
        <v>91</v>
      </c>
      <c r="U28" s="86" t="s">
        <v>92</v>
      </c>
    </row>
    <row r="29" spans="1:21" x14ac:dyDescent="0.25">
      <c r="A29" s="15"/>
      <c r="B29" s="16" t="s">
        <v>11</v>
      </c>
      <c r="C29" s="16" t="s">
        <v>12</v>
      </c>
      <c r="D29" s="16" t="s">
        <v>13</v>
      </c>
      <c r="E29" s="16" t="s">
        <v>11</v>
      </c>
      <c r="F29" s="16" t="s">
        <v>12</v>
      </c>
      <c r="G29" s="16" t="s">
        <v>13</v>
      </c>
      <c r="H29" s="16" t="s">
        <v>11</v>
      </c>
      <c r="I29" s="16" t="s">
        <v>12</v>
      </c>
      <c r="J29" s="16" t="s">
        <v>13</v>
      </c>
      <c r="K29" s="16" t="s">
        <v>11</v>
      </c>
      <c r="L29" s="16" t="s">
        <v>12</v>
      </c>
      <c r="M29" s="16" t="s">
        <v>13</v>
      </c>
      <c r="N29" s="20" t="s">
        <v>74</v>
      </c>
      <c r="O29" s="20" t="s">
        <v>75</v>
      </c>
      <c r="P29" s="20" t="s">
        <v>76</v>
      </c>
      <c r="Q29" s="20" t="s">
        <v>77</v>
      </c>
      <c r="R29" s="20" t="s">
        <v>74</v>
      </c>
      <c r="S29" s="20" t="s">
        <v>75</v>
      </c>
      <c r="T29" s="20" t="s">
        <v>76</v>
      </c>
      <c r="U29" s="20" t="s">
        <v>77</v>
      </c>
    </row>
    <row r="30" spans="1:21" x14ac:dyDescent="0.25">
      <c r="A30" s="38" t="s">
        <v>78</v>
      </c>
      <c r="B30" s="21">
        <v>63528</v>
      </c>
      <c r="C30" s="21">
        <v>67129</v>
      </c>
      <c r="D30" s="21">
        <v>64740</v>
      </c>
      <c r="E30" s="21">
        <v>89899</v>
      </c>
      <c r="F30" s="21">
        <v>89252</v>
      </c>
      <c r="G30" s="21">
        <v>96606</v>
      </c>
      <c r="H30" s="21">
        <v>93430</v>
      </c>
      <c r="I30" s="21">
        <v>112859</v>
      </c>
      <c r="J30" s="21">
        <v>111103</v>
      </c>
      <c r="K30" s="21">
        <v>132997</v>
      </c>
      <c r="L30" s="21">
        <v>137428</v>
      </c>
      <c r="M30" s="21">
        <v>144788</v>
      </c>
      <c r="N30" s="25">
        <f>D30-C30</f>
        <v>-2389</v>
      </c>
      <c r="O30" s="25">
        <f>G30-F30</f>
        <v>7354</v>
      </c>
      <c r="P30" s="25">
        <f>J30-I30</f>
        <v>-1756</v>
      </c>
      <c r="Q30" s="25">
        <f>M30-L30</f>
        <v>7360</v>
      </c>
      <c r="R30" s="23">
        <f>(D30-C30)/C30</f>
        <v>-3.5588195861699118E-2</v>
      </c>
      <c r="S30" s="23">
        <f>(G30-F30)/F30</f>
        <v>8.2395912696634252E-2</v>
      </c>
      <c r="T30" s="23">
        <f>(J30-I30)/I30</f>
        <v>-1.5559237632798447E-2</v>
      </c>
      <c r="U30" s="23">
        <f>(M30-L30)/L30</f>
        <v>5.355531623832116E-2</v>
      </c>
    </row>
    <row r="31" spans="1:21" x14ac:dyDescent="0.25">
      <c r="A31" s="43" t="s">
        <v>88</v>
      </c>
      <c r="B31" s="21">
        <v>46240</v>
      </c>
      <c r="C31" s="21">
        <v>48205</v>
      </c>
      <c r="D31" s="21">
        <v>46294</v>
      </c>
      <c r="E31" s="21">
        <v>59594</v>
      </c>
      <c r="F31" s="21">
        <v>63305</v>
      </c>
      <c r="G31" s="21">
        <v>66822</v>
      </c>
      <c r="H31" s="21">
        <v>62238</v>
      </c>
      <c r="I31" s="21">
        <v>79356</v>
      </c>
      <c r="J31" s="21">
        <v>79036</v>
      </c>
      <c r="K31" s="21">
        <v>81321</v>
      </c>
      <c r="L31" s="21">
        <v>81687</v>
      </c>
      <c r="M31" s="21">
        <v>91301</v>
      </c>
      <c r="N31" s="25">
        <f t="shared" ref="N31:N50" si="16">D31-C31</f>
        <v>-1911</v>
      </c>
      <c r="O31" s="25">
        <f t="shared" ref="O31:O50" si="17">G31-F31</f>
        <v>3517</v>
      </c>
      <c r="P31" s="25">
        <f t="shared" ref="P31:P50" si="18">J31-I31</f>
        <v>-320</v>
      </c>
      <c r="Q31" s="25">
        <f t="shared" ref="Q31:Q50" si="19">M31-L31</f>
        <v>9614</v>
      </c>
      <c r="R31" s="23">
        <f t="shared" ref="R31:R50" si="20">(D31-C31)/C31</f>
        <v>-3.9643190540400372E-2</v>
      </c>
      <c r="S31" s="23">
        <f t="shared" ref="S31:S50" si="21">(G31-F31)/F31</f>
        <v>5.5556433141142086E-2</v>
      </c>
      <c r="T31" s="42">
        <f t="shared" ref="T31:T50" si="22">(J31-I31)/I31</f>
        <v>-4.0324613135742727E-3</v>
      </c>
      <c r="U31" s="23">
        <f t="shared" ref="U31:U50" si="23">(M31-L31)/L31</f>
        <v>0.11769314578819151</v>
      </c>
    </row>
    <row r="32" spans="1:21" x14ac:dyDescent="0.25">
      <c r="A32" s="38" t="s">
        <v>100</v>
      </c>
      <c r="B32" s="21">
        <v>8178</v>
      </c>
      <c r="C32" s="21">
        <v>9838</v>
      </c>
      <c r="D32" s="21">
        <v>9550</v>
      </c>
      <c r="E32" s="21">
        <v>15363</v>
      </c>
      <c r="F32" s="21">
        <v>13306</v>
      </c>
      <c r="G32" s="21">
        <v>16705</v>
      </c>
      <c r="H32" s="21">
        <v>16994</v>
      </c>
      <c r="I32" s="21">
        <v>18350</v>
      </c>
      <c r="J32" s="21">
        <v>19146</v>
      </c>
      <c r="K32" s="21">
        <v>25205</v>
      </c>
      <c r="L32" s="21">
        <v>28315</v>
      </c>
      <c r="M32" s="21">
        <v>22841</v>
      </c>
      <c r="N32" s="25">
        <f t="shared" si="16"/>
        <v>-288</v>
      </c>
      <c r="O32" s="25">
        <f t="shared" si="17"/>
        <v>3399</v>
      </c>
      <c r="P32" s="25">
        <f t="shared" si="18"/>
        <v>796</v>
      </c>
      <c r="Q32" s="25">
        <f t="shared" si="19"/>
        <v>-5474</v>
      </c>
      <c r="R32" s="23">
        <f t="shared" si="20"/>
        <v>-2.9274242732262656E-2</v>
      </c>
      <c r="S32" s="23">
        <f t="shared" si="21"/>
        <v>0.25544866977303471</v>
      </c>
      <c r="T32" s="23">
        <f t="shared" si="22"/>
        <v>4.3378746594005452E-2</v>
      </c>
      <c r="U32" s="23">
        <f t="shared" si="23"/>
        <v>-0.19332509270704573</v>
      </c>
    </row>
    <row r="33" spans="1:21" x14ac:dyDescent="0.25">
      <c r="A33" s="38" t="s">
        <v>85</v>
      </c>
      <c r="B33" s="21">
        <v>8148</v>
      </c>
      <c r="C33" s="21">
        <v>9617</v>
      </c>
      <c r="D33" s="21">
        <v>9536</v>
      </c>
      <c r="E33" s="21">
        <v>15327</v>
      </c>
      <c r="F33" s="21">
        <v>13228</v>
      </c>
      <c r="G33" s="21">
        <v>16649</v>
      </c>
      <c r="H33" s="21">
        <v>16978</v>
      </c>
      <c r="I33" s="21">
        <v>18337</v>
      </c>
      <c r="J33" s="21">
        <v>19131</v>
      </c>
      <c r="K33" s="21">
        <v>24766</v>
      </c>
      <c r="L33" s="21">
        <v>27945</v>
      </c>
      <c r="M33" s="21">
        <v>22480</v>
      </c>
      <c r="N33" s="25">
        <f t="shared" si="16"/>
        <v>-81</v>
      </c>
      <c r="O33" s="25">
        <f t="shared" si="17"/>
        <v>3421</v>
      </c>
      <c r="P33" s="25">
        <f t="shared" si="18"/>
        <v>794</v>
      </c>
      <c r="Q33" s="25">
        <f t="shared" si="19"/>
        <v>-5465</v>
      </c>
      <c r="R33" s="23">
        <f t="shared" si="20"/>
        <v>-8.4225850057190396E-3</v>
      </c>
      <c r="S33" s="23">
        <f t="shared" si="21"/>
        <v>0.25861808285455096</v>
      </c>
      <c r="T33" s="23">
        <f t="shared" si="22"/>
        <v>4.3300430822926325E-2</v>
      </c>
      <c r="U33" s="23">
        <f t="shared" si="23"/>
        <v>-0.19556271247092502</v>
      </c>
    </row>
    <row r="34" spans="1:21" x14ac:dyDescent="0.25">
      <c r="A34" s="20" t="s">
        <v>107</v>
      </c>
      <c r="B34" s="21">
        <v>30</v>
      </c>
      <c r="C34" s="21">
        <v>221</v>
      </c>
      <c r="D34" s="21">
        <v>14</v>
      </c>
      <c r="E34" s="21">
        <v>36</v>
      </c>
      <c r="F34" s="21">
        <v>78</v>
      </c>
      <c r="G34" s="21">
        <v>56</v>
      </c>
      <c r="H34" s="21">
        <v>16</v>
      </c>
      <c r="I34" s="21">
        <v>13</v>
      </c>
      <c r="J34" s="21">
        <v>15</v>
      </c>
      <c r="K34" s="21">
        <v>439</v>
      </c>
      <c r="L34" s="21">
        <v>370</v>
      </c>
      <c r="M34" s="21">
        <v>361</v>
      </c>
      <c r="N34" s="25">
        <f t="shared" si="16"/>
        <v>-207</v>
      </c>
      <c r="O34" s="25">
        <f t="shared" si="17"/>
        <v>-22</v>
      </c>
      <c r="P34" s="25">
        <f t="shared" si="18"/>
        <v>2</v>
      </c>
      <c r="Q34" s="25">
        <f t="shared" si="19"/>
        <v>-9</v>
      </c>
      <c r="R34" s="23">
        <f t="shared" si="20"/>
        <v>-0.93665158371040724</v>
      </c>
      <c r="S34" s="23">
        <f t="shared" si="21"/>
        <v>-0.28205128205128205</v>
      </c>
      <c r="T34" s="23">
        <f t="shared" si="22"/>
        <v>0.15384615384615385</v>
      </c>
      <c r="U34" s="23">
        <f t="shared" si="23"/>
        <v>-2.4324324324324326E-2</v>
      </c>
    </row>
    <row r="35" spans="1:21" x14ac:dyDescent="0.25">
      <c r="A35" s="38" t="s">
        <v>103</v>
      </c>
      <c r="B35" s="21">
        <v>1495</v>
      </c>
      <c r="C35" s="21">
        <v>2014</v>
      </c>
      <c r="D35" s="21">
        <v>2137</v>
      </c>
      <c r="E35" s="21">
        <v>3217</v>
      </c>
      <c r="F35" s="21">
        <v>2916</v>
      </c>
      <c r="G35" s="21">
        <v>3731</v>
      </c>
      <c r="H35" s="21">
        <v>2322</v>
      </c>
      <c r="I35" s="21">
        <v>2857</v>
      </c>
      <c r="J35" s="21">
        <v>2793</v>
      </c>
      <c r="K35" s="21">
        <v>6094</v>
      </c>
      <c r="L35" s="21">
        <v>5745</v>
      </c>
      <c r="M35" s="21">
        <v>7952</v>
      </c>
      <c r="N35" s="25">
        <f t="shared" si="16"/>
        <v>123</v>
      </c>
      <c r="O35" s="25">
        <f t="shared" si="17"/>
        <v>815</v>
      </c>
      <c r="P35" s="25">
        <f t="shared" si="18"/>
        <v>-64</v>
      </c>
      <c r="Q35" s="25">
        <f t="shared" si="19"/>
        <v>2207</v>
      </c>
      <c r="R35" s="23">
        <f t="shared" si="20"/>
        <v>6.1072492552135052E-2</v>
      </c>
      <c r="S35" s="23">
        <f t="shared" si="21"/>
        <v>0.27949245541838136</v>
      </c>
      <c r="T35" s="23">
        <f t="shared" si="22"/>
        <v>-2.24011200560028E-2</v>
      </c>
      <c r="U35" s="23">
        <f t="shared" si="23"/>
        <v>0.38416013925152304</v>
      </c>
    </row>
    <row r="36" spans="1:21" x14ac:dyDescent="0.25">
      <c r="A36" s="38" t="s">
        <v>86</v>
      </c>
      <c r="B36" s="21">
        <v>1397</v>
      </c>
      <c r="C36" s="21">
        <v>1952</v>
      </c>
      <c r="D36" s="21">
        <v>1957</v>
      </c>
      <c r="E36" s="21">
        <v>3162</v>
      </c>
      <c r="F36" s="21">
        <v>2883</v>
      </c>
      <c r="G36" s="21">
        <v>3541</v>
      </c>
      <c r="H36" s="21">
        <v>2231</v>
      </c>
      <c r="I36" s="21">
        <v>2743</v>
      </c>
      <c r="J36" s="21">
        <v>2676</v>
      </c>
      <c r="K36" s="21">
        <v>5607</v>
      </c>
      <c r="L36" s="21">
        <v>4880</v>
      </c>
      <c r="M36" s="21">
        <v>7441</v>
      </c>
      <c r="N36" s="25">
        <f t="shared" si="16"/>
        <v>5</v>
      </c>
      <c r="O36" s="25">
        <f t="shared" si="17"/>
        <v>658</v>
      </c>
      <c r="P36" s="25">
        <f t="shared" si="18"/>
        <v>-67</v>
      </c>
      <c r="Q36" s="25">
        <f t="shared" si="19"/>
        <v>2561</v>
      </c>
      <c r="R36" s="23">
        <f t="shared" si="20"/>
        <v>2.5614754098360654E-3</v>
      </c>
      <c r="S36" s="23">
        <f t="shared" si="21"/>
        <v>0.2282344779743323</v>
      </c>
      <c r="T36" s="23">
        <f t="shared" si="22"/>
        <v>-2.4425811155668976E-2</v>
      </c>
      <c r="U36" s="23">
        <f t="shared" si="23"/>
        <v>0.52479508196721314</v>
      </c>
    </row>
    <row r="37" spans="1:21" x14ac:dyDescent="0.25">
      <c r="A37" s="20" t="s">
        <v>108</v>
      </c>
      <c r="B37" s="21">
        <v>98</v>
      </c>
      <c r="C37" s="21">
        <v>62</v>
      </c>
      <c r="D37" s="21">
        <v>180</v>
      </c>
      <c r="E37" s="21">
        <v>55</v>
      </c>
      <c r="F37" s="21">
        <v>33</v>
      </c>
      <c r="G37" s="21">
        <v>190</v>
      </c>
      <c r="H37" s="21">
        <v>91</v>
      </c>
      <c r="I37" s="21">
        <v>114</v>
      </c>
      <c r="J37" s="21">
        <v>117</v>
      </c>
      <c r="K37" s="21">
        <v>487</v>
      </c>
      <c r="L37" s="21">
        <v>865</v>
      </c>
      <c r="M37" s="21">
        <v>511</v>
      </c>
      <c r="N37" s="25">
        <f t="shared" si="16"/>
        <v>118</v>
      </c>
      <c r="O37" s="25">
        <f t="shared" si="17"/>
        <v>157</v>
      </c>
      <c r="P37" s="25">
        <f t="shared" si="18"/>
        <v>3</v>
      </c>
      <c r="Q37" s="25">
        <f t="shared" si="19"/>
        <v>-354</v>
      </c>
      <c r="R37" s="23">
        <f t="shared" si="20"/>
        <v>1.903225806451613</v>
      </c>
      <c r="S37" s="23">
        <f t="shared" si="21"/>
        <v>4.7575757575757578</v>
      </c>
      <c r="T37" s="23">
        <f t="shared" si="22"/>
        <v>2.6315789473684209E-2</v>
      </c>
      <c r="U37" s="23">
        <f t="shared" si="23"/>
        <v>-0.40924855491329482</v>
      </c>
    </row>
    <row r="38" spans="1:21" x14ac:dyDescent="0.25">
      <c r="A38" s="43" t="s">
        <v>87</v>
      </c>
      <c r="B38" s="21">
        <v>2352</v>
      </c>
      <c r="C38" s="21">
        <v>2395</v>
      </c>
      <c r="D38" s="21">
        <v>2828</v>
      </c>
      <c r="E38" s="21">
        <v>4317</v>
      </c>
      <c r="F38" s="21">
        <v>3368</v>
      </c>
      <c r="G38" s="21">
        <v>3191</v>
      </c>
      <c r="H38" s="21">
        <v>2946</v>
      </c>
      <c r="I38" s="21">
        <v>4255</v>
      </c>
      <c r="J38" s="21">
        <v>3110</v>
      </c>
      <c r="K38" s="21">
        <v>3782</v>
      </c>
      <c r="L38" s="21">
        <v>4915</v>
      </c>
      <c r="M38" s="21">
        <v>4536</v>
      </c>
      <c r="N38" s="25">
        <f t="shared" si="16"/>
        <v>433</v>
      </c>
      <c r="O38" s="25">
        <f t="shared" si="17"/>
        <v>-177</v>
      </c>
      <c r="P38" s="25">
        <f t="shared" si="18"/>
        <v>-1145</v>
      </c>
      <c r="Q38" s="25">
        <f t="shared" si="19"/>
        <v>-379</v>
      </c>
      <c r="R38" s="23">
        <f t="shared" si="20"/>
        <v>0.18079331941544885</v>
      </c>
      <c r="S38" s="23">
        <f t="shared" si="21"/>
        <v>-5.2553444180522567E-2</v>
      </c>
      <c r="T38" s="23">
        <f t="shared" si="22"/>
        <v>-0.2690951821386604</v>
      </c>
      <c r="U38" s="23">
        <f t="shared" si="23"/>
        <v>-7.7110885045778232E-2</v>
      </c>
    </row>
    <row r="39" spans="1:21" x14ac:dyDescent="0.25">
      <c r="A39" s="38" t="s">
        <v>97</v>
      </c>
      <c r="B39" s="21">
        <v>1130</v>
      </c>
      <c r="C39" s="21">
        <v>1323</v>
      </c>
      <c r="D39" s="21">
        <v>1078</v>
      </c>
      <c r="E39" s="21">
        <v>2621</v>
      </c>
      <c r="F39" s="21">
        <v>2398</v>
      </c>
      <c r="G39" s="21">
        <v>2115</v>
      </c>
      <c r="H39" s="21">
        <v>4832</v>
      </c>
      <c r="I39" s="21">
        <v>3986</v>
      </c>
      <c r="J39" s="21">
        <v>2652</v>
      </c>
      <c r="K39" s="21">
        <v>6324</v>
      </c>
      <c r="L39" s="21">
        <v>6702</v>
      </c>
      <c r="M39" s="21">
        <v>6158</v>
      </c>
      <c r="N39" s="25">
        <f t="shared" si="16"/>
        <v>-245</v>
      </c>
      <c r="O39" s="25">
        <f t="shared" si="17"/>
        <v>-283</v>
      </c>
      <c r="P39" s="25">
        <f t="shared" si="18"/>
        <v>-1334</v>
      </c>
      <c r="Q39" s="25">
        <f t="shared" si="19"/>
        <v>-544</v>
      </c>
      <c r="R39" s="23">
        <f t="shared" si="20"/>
        <v>-0.18518518518518517</v>
      </c>
      <c r="S39" s="23">
        <f t="shared" si="21"/>
        <v>-0.11801501251042536</v>
      </c>
      <c r="T39" s="23">
        <f t="shared" si="22"/>
        <v>-0.33467134972403412</v>
      </c>
      <c r="U39" s="23">
        <f t="shared" si="23"/>
        <v>-8.1169800059683675E-2</v>
      </c>
    </row>
    <row r="40" spans="1:21" x14ac:dyDescent="0.25">
      <c r="A40" s="38" t="s">
        <v>102</v>
      </c>
      <c r="B40" s="21">
        <v>649</v>
      </c>
      <c r="C40" s="21">
        <v>305</v>
      </c>
      <c r="D40" s="21">
        <v>328</v>
      </c>
      <c r="E40" s="21">
        <v>727</v>
      </c>
      <c r="F40" s="21">
        <v>570</v>
      </c>
      <c r="G40" s="21">
        <v>592</v>
      </c>
      <c r="H40" s="21">
        <v>917</v>
      </c>
      <c r="I40" s="21">
        <v>807</v>
      </c>
      <c r="J40" s="21">
        <v>1091</v>
      </c>
      <c r="K40" s="21">
        <v>3667</v>
      </c>
      <c r="L40" s="21">
        <v>4196</v>
      </c>
      <c r="M40" s="21">
        <v>6107</v>
      </c>
      <c r="N40" s="25">
        <f t="shared" si="16"/>
        <v>23</v>
      </c>
      <c r="O40" s="25">
        <f t="shared" si="17"/>
        <v>22</v>
      </c>
      <c r="P40" s="25">
        <f t="shared" si="18"/>
        <v>284</v>
      </c>
      <c r="Q40" s="25">
        <f t="shared" si="19"/>
        <v>1911</v>
      </c>
      <c r="R40" s="23">
        <f t="shared" si="20"/>
        <v>7.5409836065573776E-2</v>
      </c>
      <c r="S40" s="23">
        <f t="shared" si="21"/>
        <v>3.8596491228070177E-2</v>
      </c>
      <c r="T40" s="23">
        <f t="shared" si="22"/>
        <v>0.35192069392812886</v>
      </c>
      <c r="U40" s="23">
        <f t="shared" si="23"/>
        <v>0.45543374642516682</v>
      </c>
    </row>
    <row r="41" spans="1:21" x14ac:dyDescent="0.25">
      <c r="A41" s="38" t="s">
        <v>94</v>
      </c>
      <c r="B41" s="21">
        <v>1250</v>
      </c>
      <c r="C41" s="21">
        <v>616</v>
      </c>
      <c r="D41" s="21">
        <v>734</v>
      </c>
      <c r="E41" s="21">
        <v>1093</v>
      </c>
      <c r="F41" s="21">
        <v>845</v>
      </c>
      <c r="G41" s="21">
        <v>946</v>
      </c>
      <c r="H41" s="21">
        <v>930</v>
      </c>
      <c r="I41" s="21">
        <v>961</v>
      </c>
      <c r="J41" s="21">
        <v>1365</v>
      </c>
      <c r="K41" s="21">
        <v>2573</v>
      </c>
      <c r="L41" s="21">
        <v>1859</v>
      </c>
      <c r="M41" s="21">
        <v>1764</v>
      </c>
      <c r="N41" s="25">
        <f t="shared" si="16"/>
        <v>118</v>
      </c>
      <c r="O41" s="25">
        <f t="shared" si="17"/>
        <v>101</v>
      </c>
      <c r="P41" s="25">
        <f t="shared" si="18"/>
        <v>404</v>
      </c>
      <c r="Q41" s="25">
        <f t="shared" si="19"/>
        <v>-95</v>
      </c>
      <c r="R41" s="23">
        <f t="shared" si="20"/>
        <v>0.19155844155844157</v>
      </c>
      <c r="S41" s="23">
        <f t="shared" si="21"/>
        <v>0.11952662721893491</v>
      </c>
      <c r="T41" s="23">
        <f t="shared" si="22"/>
        <v>0.42039542143600417</v>
      </c>
      <c r="U41" s="23">
        <f t="shared" si="23"/>
        <v>-5.1102743410435719E-2</v>
      </c>
    </row>
    <row r="42" spans="1:21" x14ac:dyDescent="0.25">
      <c r="A42" s="38" t="s">
        <v>98</v>
      </c>
      <c r="B42" s="21">
        <v>749</v>
      </c>
      <c r="C42" s="21">
        <v>1104</v>
      </c>
      <c r="D42" s="21">
        <v>758</v>
      </c>
      <c r="E42" s="21">
        <v>1097</v>
      </c>
      <c r="F42" s="21">
        <v>829</v>
      </c>
      <c r="G42" s="21">
        <v>884</v>
      </c>
      <c r="H42" s="21">
        <v>1233</v>
      </c>
      <c r="I42" s="21">
        <v>955</v>
      </c>
      <c r="J42" s="21">
        <v>1017</v>
      </c>
      <c r="K42" s="21">
        <v>1612</v>
      </c>
      <c r="L42" s="21">
        <v>1890</v>
      </c>
      <c r="M42" s="21">
        <v>2035</v>
      </c>
      <c r="N42" s="25">
        <f t="shared" si="16"/>
        <v>-346</v>
      </c>
      <c r="O42" s="25">
        <f t="shared" si="17"/>
        <v>55</v>
      </c>
      <c r="P42" s="25">
        <f t="shared" si="18"/>
        <v>62</v>
      </c>
      <c r="Q42" s="25">
        <f t="shared" si="19"/>
        <v>145</v>
      </c>
      <c r="R42" s="23">
        <f t="shared" si="20"/>
        <v>-0.31340579710144928</v>
      </c>
      <c r="S42" s="23">
        <f t="shared" si="21"/>
        <v>6.6344993968636912E-2</v>
      </c>
      <c r="T42" s="23">
        <f t="shared" si="22"/>
        <v>6.4921465968586389E-2</v>
      </c>
      <c r="U42" s="23">
        <f t="shared" si="23"/>
        <v>7.6719576719576715E-2</v>
      </c>
    </row>
    <row r="43" spans="1:21" x14ac:dyDescent="0.25">
      <c r="A43" s="38" t="s">
        <v>104</v>
      </c>
      <c r="B43" s="21">
        <v>349</v>
      </c>
      <c r="C43" s="21">
        <v>182</v>
      </c>
      <c r="D43" s="21">
        <v>277</v>
      </c>
      <c r="E43" s="21">
        <v>1137</v>
      </c>
      <c r="F43" s="21">
        <v>957</v>
      </c>
      <c r="G43" s="21">
        <v>1000</v>
      </c>
      <c r="H43" s="21">
        <v>353</v>
      </c>
      <c r="I43" s="21">
        <v>750</v>
      </c>
      <c r="J43" s="21">
        <v>249</v>
      </c>
      <c r="K43" s="21">
        <v>670</v>
      </c>
      <c r="L43" s="21">
        <v>653</v>
      </c>
      <c r="M43" s="21">
        <v>665</v>
      </c>
      <c r="N43" s="25">
        <f t="shared" si="16"/>
        <v>95</v>
      </c>
      <c r="O43" s="25">
        <f t="shared" si="17"/>
        <v>43</v>
      </c>
      <c r="P43" s="25">
        <f t="shared" si="18"/>
        <v>-501</v>
      </c>
      <c r="Q43" s="25">
        <f t="shared" si="19"/>
        <v>12</v>
      </c>
      <c r="R43" s="23">
        <f t="shared" si="20"/>
        <v>0.52197802197802201</v>
      </c>
      <c r="S43" s="23">
        <f t="shared" si="21"/>
        <v>4.4932079414838039E-2</v>
      </c>
      <c r="T43" s="23">
        <f t="shared" si="22"/>
        <v>-0.66800000000000004</v>
      </c>
      <c r="U43" s="23">
        <f t="shared" si="23"/>
        <v>1.8376722817764167E-2</v>
      </c>
    </row>
    <row r="44" spans="1:21" x14ac:dyDescent="0.25">
      <c r="A44" s="38" t="s">
        <v>105</v>
      </c>
      <c r="B44" s="21">
        <v>133</v>
      </c>
      <c r="C44" s="21">
        <v>131</v>
      </c>
      <c r="D44" s="21">
        <v>199</v>
      </c>
      <c r="E44" s="21">
        <v>128</v>
      </c>
      <c r="F44" s="21">
        <v>100</v>
      </c>
      <c r="G44" s="21">
        <v>124</v>
      </c>
      <c r="H44" s="21">
        <v>162</v>
      </c>
      <c r="I44" s="21">
        <v>142</v>
      </c>
      <c r="J44" s="21">
        <v>175</v>
      </c>
      <c r="K44" s="21">
        <v>703</v>
      </c>
      <c r="L44" s="21">
        <v>434</v>
      </c>
      <c r="M44" s="21">
        <v>714</v>
      </c>
      <c r="N44" s="25">
        <f t="shared" si="16"/>
        <v>68</v>
      </c>
      <c r="O44" s="25">
        <f t="shared" si="17"/>
        <v>24</v>
      </c>
      <c r="P44" s="25">
        <f t="shared" si="18"/>
        <v>33</v>
      </c>
      <c r="Q44" s="25">
        <f t="shared" si="19"/>
        <v>280</v>
      </c>
      <c r="R44" s="23">
        <f t="shared" si="20"/>
        <v>0.51908396946564883</v>
      </c>
      <c r="S44" s="23">
        <f t="shared" si="21"/>
        <v>0.24</v>
      </c>
      <c r="T44" s="23">
        <f t="shared" si="22"/>
        <v>0.23239436619718309</v>
      </c>
      <c r="U44" s="23">
        <f t="shared" si="23"/>
        <v>0.64516129032258063</v>
      </c>
    </row>
    <row r="45" spans="1:21" x14ac:dyDescent="0.25">
      <c r="A45" s="38" t="s">
        <v>106</v>
      </c>
      <c r="B45" s="21">
        <v>211</v>
      </c>
      <c r="C45" s="21">
        <v>480</v>
      </c>
      <c r="D45" s="21">
        <v>271</v>
      </c>
      <c r="E45" s="21">
        <v>155</v>
      </c>
      <c r="F45" s="21">
        <v>204</v>
      </c>
      <c r="G45" s="21">
        <v>288</v>
      </c>
      <c r="H45" s="21">
        <v>83</v>
      </c>
      <c r="I45" s="21">
        <v>202</v>
      </c>
      <c r="J45" s="21">
        <v>160</v>
      </c>
      <c r="K45" s="21">
        <v>351</v>
      </c>
      <c r="L45" s="21">
        <v>462</v>
      </c>
      <c r="M45" s="21">
        <v>259</v>
      </c>
      <c r="N45" s="25">
        <f t="shared" si="16"/>
        <v>-209</v>
      </c>
      <c r="O45" s="25">
        <f t="shared" si="17"/>
        <v>84</v>
      </c>
      <c r="P45" s="25">
        <f t="shared" si="18"/>
        <v>-42</v>
      </c>
      <c r="Q45" s="25">
        <f t="shared" si="19"/>
        <v>-203</v>
      </c>
      <c r="R45" s="23">
        <f t="shared" si="20"/>
        <v>-0.43541666666666667</v>
      </c>
      <c r="S45" s="23">
        <f t="shared" si="21"/>
        <v>0.41176470588235292</v>
      </c>
      <c r="T45" s="23">
        <f t="shared" si="22"/>
        <v>-0.20792079207920791</v>
      </c>
      <c r="U45" s="23">
        <f t="shared" si="23"/>
        <v>-0.43939393939393939</v>
      </c>
    </row>
    <row r="46" spans="1:21" x14ac:dyDescent="0.25">
      <c r="A46" s="38" t="s">
        <v>96</v>
      </c>
      <c r="B46" s="21">
        <v>341</v>
      </c>
      <c r="C46" s="21">
        <v>177</v>
      </c>
      <c r="D46" s="21">
        <v>58</v>
      </c>
      <c r="E46" s="21">
        <v>205</v>
      </c>
      <c r="F46" s="21">
        <v>186</v>
      </c>
      <c r="G46" s="21">
        <v>96</v>
      </c>
      <c r="H46" s="21">
        <v>253</v>
      </c>
      <c r="I46" s="21">
        <v>113</v>
      </c>
      <c r="J46" s="21">
        <v>89</v>
      </c>
      <c r="K46" s="21">
        <v>225</v>
      </c>
      <c r="L46" s="21">
        <v>224</v>
      </c>
      <c r="M46" s="21">
        <v>146</v>
      </c>
      <c r="N46" s="25">
        <f t="shared" si="16"/>
        <v>-119</v>
      </c>
      <c r="O46" s="25">
        <f t="shared" si="17"/>
        <v>-90</v>
      </c>
      <c r="P46" s="25">
        <f t="shared" si="18"/>
        <v>-24</v>
      </c>
      <c r="Q46" s="25">
        <f t="shared" si="19"/>
        <v>-78</v>
      </c>
      <c r="R46" s="23">
        <f t="shared" si="20"/>
        <v>-0.67231638418079098</v>
      </c>
      <c r="S46" s="23">
        <f t="shared" si="21"/>
        <v>-0.4838709677419355</v>
      </c>
      <c r="T46" s="23">
        <f t="shared" si="22"/>
        <v>-0.21238938053097345</v>
      </c>
      <c r="U46" s="23">
        <f t="shared" si="23"/>
        <v>-0.3482142857142857</v>
      </c>
    </row>
    <row r="47" spans="1:21" x14ac:dyDescent="0.25">
      <c r="A47" s="38" t="s">
        <v>99</v>
      </c>
      <c r="B47" s="21">
        <v>135</v>
      </c>
      <c r="C47" s="21">
        <v>114</v>
      </c>
      <c r="D47" s="21">
        <v>54</v>
      </c>
      <c r="E47" s="21">
        <v>167</v>
      </c>
      <c r="F47" s="21">
        <v>120</v>
      </c>
      <c r="G47" s="21">
        <v>50</v>
      </c>
      <c r="H47" s="21">
        <v>81</v>
      </c>
      <c r="I47" s="21">
        <v>34</v>
      </c>
      <c r="J47" s="21">
        <v>81</v>
      </c>
      <c r="K47" s="21">
        <v>222</v>
      </c>
      <c r="L47" s="21">
        <v>145</v>
      </c>
      <c r="M47" s="21">
        <v>107</v>
      </c>
      <c r="N47" s="25">
        <f t="shared" si="16"/>
        <v>-60</v>
      </c>
      <c r="O47" s="25">
        <f t="shared" si="17"/>
        <v>-70</v>
      </c>
      <c r="P47" s="25">
        <f t="shared" si="18"/>
        <v>47</v>
      </c>
      <c r="Q47" s="25">
        <f t="shared" si="19"/>
        <v>-38</v>
      </c>
      <c r="R47" s="23">
        <f t="shared" si="20"/>
        <v>-0.52631578947368418</v>
      </c>
      <c r="S47" s="23">
        <f t="shared" si="21"/>
        <v>-0.58333333333333337</v>
      </c>
      <c r="T47" s="23">
        <f t="shared" si="22"/>
        <v>1.3823529411764706</v>
      </c>
      <c r="U47" s="23">
        <f t="shared" si="23"/>
        <v>-0.2620689655172414</v>
      </c>
    </row>
    <row r="48" spans="1:21" x14ac:dyDescent="0.25">
      <c r="A48" s="38" t="s">
        <v>95</v>
      </c>
      <c r="B48" s="21">
        <v>99</v>
      </c>
      <c r="C48" s="21">
        <v>47</v>
      </c>
      <c r="D48" s="21">
        <v>32</v>
      </c>
      <c r="E48" s="21">
        <v>13</v>
      </c>
      <c r="F48" s="21">
        <v>26</v>
      </c>
      <c r="G48" s="21">
        <v>40</v>
      </c>
      <c r="H48" s="21">
        <v>24</v>
      </c>
      <c r="I48" s="21">
        <v>47</v>
      </c>
      <c r="J48" s="21">
        <v>50</v>
      </c>
      <c r="K48" s="21">
        <v>120</v>
      </c>
      <c r="L48" s="21">
        <v>88</v>
      </c>
      <c r="M48" s="21">
        <v>91</v>
      </c>
      <c r="N48" s="25">
        <f t="shared" si="16"/>
        <v>-15</v>
      </c>
      <c r="O48" s="25">
        <f t="shared" si="17"/>
        <v>14</v>
      </c>
      <c r="P48" s="25">
        <f t="shared" si="18"/>
        <v>3</v>
      </c>
      <c r="Q48" s="25">
        <f t="shared" si="19"/>
        <v>3</v>
      </c>
      <c r="R48" s="23">
        <f t="shared" si="20"/>
        <v>-0.31914893617021278</v>
      </c>
      <c r="S48" s="23">
        <f t="shared" si="21"/>
        <v>0.53846153846153844</v>
      </c>
      <c r="T48" s="23">
        <f t="shared" si="22"/>
        <v>6.3829787234042548E-2</v>
      </c>
      <c r="U48" s="23">
        <f t="shared" si="23"/>
        <v>3.4090909090909088E-2</v>
      </c>
    </row>
    <row r="49" spans="1:21" x14ac:dyDescent="0.25">
      <c r="A49" s="38" t="s">
        <v>93</v>
      </c>
      <c r="B49" s="21">
        <v>24</v>
      </c>
      <c r="C49" s="21">
        <v>137</v>
      </c>
      <c r="D49" s="21">
        <v>80</v>
      </c>
      <c r="E49" s="21">
        <v>29</v>
      </c>
      <c r="F49" s="21">
        <v>81</v>
      </c>
      <c r="G49" s="21">
        <v>16</v>
      </c>
      <c r="H49" s="21">
        <v>44</v>
      </c>
      <c r="I49" s="21">
        <v>2</v>
      </c>
      <c r="J49" s="21">
        <v>49</v>
      </c>
      <c r="K49" s="21">
        <v>43</v>
      </c>
      <c r="L49" s="21">
        <v>75</v>
      </c>
      <c r="M49" s="21">
        <v>50</v>
      </c>
      <c r="N49" s="25">
        <f t="shared" si="16"/>
        <v>-57</v>
      </c>
      <c r="O49" s="25">
        <f t="shared" si="17"/>
        <v>-65</v>
      </c>
      <c r="P49" s="25">
        <f t="shared" si="18"/>
        <v>47</v>
      </c>
      <c r="Q49" s="25">
        <f t="shared" si="19"/>
        <v>-25</v>
      </c>
      <c r="R49" s="23">
        <f t="shared" si="20"/>
        <v>-0.41605839416058393</v>
      </c>
      <c r="S49" s="23">
        <f t="shared" si="21"/>
        <v>-0.80246913580246915</v>
      </c>
      <c r="T49" s="23">
        <f t="shared" si="22"/>
        <v>23.5</v>
      </c>
      <c r="U49" s="23">
        <f t="shared" si="23"/>
        <v>-0.33333333333333331</v>
      </c>
    </row>
    <row r="50" spans="1:21" x14ac:dyDescent="0.25">
      <c r="A50" s="38" t="s">
        <v>101</v>
      </c>
      <c r="B50" s="21">
        <v>193</v>
      </c>
      <c r="C50" s="21">
        <v>61</v>
      </c>
      <c r="D50" s="21">
        <v>62</v>
      </c>
      <c r="E50" s="21">
        <v>36</v>
      </c>
      <c r="F50" s="21">
        <v>41</v>
      </c>
      <c r="G50" s="21">
        <v>6</v>
      </c>
      <c r="H50" s="21">
        <v>18</v>
      </c>
      <c r="I50" s="21">
        <v>42</v>
      </c>
      <c r="J50" s="21">
        <v>40</v>
      </c>
      <c r="K50" s="21">
        <v>85</v>
      </c>
      <c r="L50" s="21">
        <v>38</v>
      </c>
      <c r="M50" s="21">
        <v>62</v>
      </c>
      <c r="N50" s="25">
        <f t="shared" si="16"/>
        <v>1</v>
      </c>
      <c r="O50" s="25">
        <f t="shared" si="17"/>
        <v>-35</v>
      </c>
      <c r="P50" s="25">
        <f t="shared" si="18"/>
        <v>-2</v>
      </c>
      <c r="Q50" s="25">
        <f t="shared" si="19"/>
        <v>24</v>
      </c>
      <c r="R50" s="23">
        <f t="shared" si="20"/>
        <v>1.6393442622950821E-2</v>
      </c>
      <c r="S50" s="23">
        <f t="shared" si="21"/>
        <v>-0.85365853658536583</v>
      </c>
      <c r="T50" s="23">
        <f t="shared" si="22"/>
        <v>-4.7619047619047616E-2</v>
      </c>
      <c r="U50" s="23">
        <f t="shared" si="23"/>
        <v>0.63157894736842102</v>
      </c>
    </row>
    <row r="51" spans="1:21" x14ac:dyDescent="0.25">
      <c r="A51" s="61" t="s">
        <v>68</v>
      </c>
    </row>
  </sheetData>
  <sortState ref="A8:AG25">
    <sortCondition descending="1" ref="O8:O25"/>
  </sortState>
  <conditionalFormatting sqref="P5:Q8 S5:U8 S10:U11 P10:Q11 P13:Q25 S13:U25">
    <cfRule type="cellIs" dxfId="17" priority="6" operator="lessThan">
      <formula>0</formula>
    </cfRule>
  </conditionalFormatting>
  <conditionalFormatting sqref="P9:Q9 S9:U9">
    <cfRule type="cellIs" dxfId="16" priority="5" operator="lessThan">
      <formula>0</formula>
    </cfRule>
  </conditionalFormatting>
  <conditionalFormatting sqref="P12:Q12 S12:U12">
    <cfRule type="cellIs" dxfId="15" priority="4" operator="lessThan">
      <formula>0</formula>
    </cfRule>
  </conditionalFormatting>
  <conditionalFormatting sqref="R6:R25">
    <cfRule type="colorScale" priority="3">
      <colorScale>
        <cfvo type="min"/>
        <cfvo type="max"/>
        <color rgb="FFFFEF9C"/>
        <color rgb="FF63BE7B"/>
      </colorScale>
    </cfRule>
  </conditionalFormatting>
  <conditionalFormatting sqref="N31:Q50">
    <cfRule type="colorScale" priority="2">
      <colorScale>
        <cfvo type="min"/>
        <cfvo type="max"/>
        <color rgb="FFFFEF9C"/>
        <color rgb="FF63BE7B"/>
      </colorScale>
    </cfRule>
  </conditionalFormatting>
  <conditionalFormatting sqref="N30:U50">
    <cfRule type="cellIs" dxfId="14" priority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opLeftCell="A28" workbookViewId="0">
      <pane xSplit="1" topLeftCell="B1" activePane="topRight" state="frozen"/>
      <selection pane="topRight" activeCell="A6" sqref="A6:XFD6"/>
    </sheetView>
  </sheetViews>
  <sheetFormatPr defaultColWidth="8.85546875" defaultRowHeight="15" x14ac:dyDescent="0.25"/>
  <cols>
    <col min="1" max="1" width="11.140625" style="3" customWidth="1"/>
    <col min="2" max="7" width="7.140625" style="3" customWidth="1"/>
    <col min="8" max="15" width="7.5703125" style="3" customWidth="1"/>
    <col min="16" max="21" width="8.42578125" style="3" customWidth="1"/>
    <col min="22" max="16384" width="8.85546875" style="3"/>
  </cols>
  <sheetData>
    <row r="1" spans="1:21" x14ac:dyDescent="0.25">
      <c r="A1" s="1" t="s">
        <v>28</v>
      </c>
    </row>
    <row r="2" spans="1:21" x14ac:dyDescent="0.25">
      <c r="A2" s="4" t="s">
        <v>64</v>
      </c>
      <c r="E2" s="62" t="s">
        <v>70</v>
      </c>
    </row>
    <row r="3" spans="1:21" s="78" customFormat="1" x14ac:dyDescent="0.25">
      <c r="A3" s="15"/>
      <c r="B3" s="69" t="s">
        <v>84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  <c r="P3" s="70" t="s">
        <v>31</v>
      </c>
      <c r="Q3" s="71"/>
      <c r="R3" s="71"/>
      <c r="S3" s="71"/>
      <c r="T3" s="71"/>
      <c r="U3" s="77"/>
    </row>
    <row r="4" spans="1:21" s="78" customFormat="1" x14ac:dyDescent="0.25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  <c r="O4" s="16" t="s">
        <v>13</v>
      </c>
      <c r="P4" s="79" t="s">
        <v>33</v>
      </c>
      <c r="Q4" s="79" t="s">
        <v>34</v>
      </c>
      <c r="R4" s="80" t="s">
        <v>35</v>
      </c>
      <c r="S4" s="79" t="s">
        <v>33</v>
      </c>
      <c r="T4" s="79" t="s">
        <v>34</v>
      </c>
      <c r="U4" s="80" t="s">
        <v>35</v>
      </c>
    </row>
    <row r="5" spans="1:21" s="78" customFormat="1" x14ac:dyDescent="0.25">
      <c r="A5" s="38" t="s">
        <v>78</v>
      </c>
      <c r="B5" s="21">
        <v>27970</v>
      </c>
      <c r="C5" s="21">
        <v>44109</v>
      </c>
      <c r="D5" s="21">
        <v>53905</v>
      </c>
      <c r="E5" s="21">
        <v>64588</v>
      </c>
      <c r="F5" s="21">
        <v>62405</v>
      </c>
      <c r="G5" s="21">
        <v>71797</v>
      </c>
      <c r="H5" s="21">
        <v>104387</v>
      </c>
      <c r="I5" s="21">
        <v>165783</v>
      </c>
      <c r="J5" s="21">
        <v>207113</v>
      </c>
      <c r="K5" s="21">
        <v>231712</v>
      </c>
      <c r="L5" s="21">
        <v>240138</v>
      </c>
      <c r="M5" s="21">
        <v>132800</v>
      </c>
      <c r="N5" s="21">
        <v>133565</v>
      </c>
      <c r="O5" s="21">
        <v>163782</v>
      </c>
      <c r="P5" s="74">
        <f t="shared" ref="P5:R5" si="0">M5-L5</f>
        <v>-107338</v>
      </c>
      <c r="Q5" s="74">
        <f t="shared" si="0"/>
        <v>765</v>
      </c>
      <c r="R5" s="76">
        <f t="shared" si="0"/>
        <v>30217</v>
      </c>
      <c r="S5" s="23">
        <f t="shared" ref="S5:U5" si="1">(M5-L5)/L5</f>
        <v>-0.44698465049263342</v>
      </c>
      <c r="T5" s="23">
        <f t="shared" si="1"/>
        <v>5.7605421686746988E-3</v>
      </c>
      <c r="U5" s="65">
        <f t="shared" si="1"/>
        <v>0.22623441769924757</v>
      </c>
    </row>
    <row r="6" spans="1:21" s="78" customFormat="1" x14ac:dyDescent="0.25">
      <c r="A6" s="43" t="s">
        <v>88</v>
      </c>
      <c r="B6" s="21">
        <v>20413</v>
      </c>
      <c r="C6" s="21">
        <v>31905</v>
      </c>
      <c r="D6" s="21">
        <v>41115</v>
      </c>
      <c r="E6" s="21">
        <v>50929</v>
      </c>
      <c r="F6" s="21">
        <v>46094</v>
      </c>
      <c r="G6" s="21">
        <v>52144</v>
      </c>
      <c r="H6" s="21">
        <v>76806</v>
      </c>
      <c r="I6" s="21">
        <v>115196</v>
      </c>
      <c r="J6" s="21">
        <v>140515</v>
      </c>
      <c r="K6" s="21">
        <v>154822</v>
      </c>
      <c r="L6" s="21">
        <v>157091</v>
      </c>
      <c r="M6" s="21">
        <v>81997</v>
      </c>
      <c r="N6" s="21">
        <v>85636</v>
      </c>
      <c r="O6" s="21">
        <v>100736</v>
      </c>
      <c r="P6" s="74">
        <f t="shared" ref="P6:R9" si="2">M6-L6</f>
        <v>-75094</v>
      </c>
      <c r="Q6" s="74">
        <f t="shared" si="2"/>
        <v>3639</v>
      </c>
      <c r="R6" s="76">
        <f t="shared" si="2"/>
        <v>15100</v>
      </c>
      <c r="S6" s="23">
        <f t="shared" ref="S6:U9" si="3">(M6-L6)/L6</f>
        <v>-0.47802865854823001</v>
      </c>
      <c r="T6" s="23">
        <f t="shared" si="3"/>
        <v>4.4379672427040016E-2</v>
      </c>
      <c r="U6" s="65">
        <f t="shared" si="3"/>
        <v>0.17632771264421504</v>
      </c>
    </row>
    <row r="7" spans="1:21" s="78" customFormat="1" x14ac:dyDescent="0.25">
      <c r="A7" s="38" t="s">
        <v>94</v>
      </c>
      <c r="B7" s="21">
        <v>3021</v>
      </c>
      <c r="C7" s="21">
        <v>3835</v>
      </c>
      <c r="D7" s="21">
        <v>4664</v>
      </c>
      <c r="E7" s="21">
        <v>5535</v>
      </c>
      <c r="F7" s="21">
        <v>7641</v>
      </c>
      <c r="G7" s="21">
        <v>11524</v>
      </c>
      <c r="H7" s="21">
        <v>14014</v>
      </c>
      <c r="I7" s="21">
        <v>24358</v>
      </c>
      <c r="J7" s="21">
        <v>31048</v>
      </c>
      <c r="K7" s="21">
        <v>34684</v>
      </c>
      <c r="L7" s="21">
        <v>34573</v>
      </c>
      <c r="M7" s="21">
        <v>21870</v>
      </c>
      <c r="N7" s="21">
        <v>24035</v>
      </c>
      <c r="O7" s="21">
        <v>32753</v>
      </c>
      <c r="P7" s="74">
        <f t="shared" si="2"/>
        <v>-12703</v>
      </c>
      <c r="Q7" s="74">
        <f t="shared" si="2"/>
        <v>2165</v>
      </c>
      <c r="R7" s="76">
        <f t="shared" si="2"/>
        <v>8718</v>
      </c>
      <c r="S7" s="23">
        <f t="shared" si="3"/>
        <v>-0.36742544760362134</v>
      </c>
      <c r="T7" s="23">
        <f t="shared" si="3"/>
        <v>9.8994055784179247E-2</v>
      </c>
      <c r="U7" s="65">
        <f t="shared" si="3"/>
        <v>0.36272103182858334</v>
      </c>
    </row>
    <row r="8" spans="1:21" s="78" customFormat="1" x14ac:dyDescent="0.25">
      <c r="A8" s="38" t="s">
        <v>103</v>
      </c>
      <c r="B8" s="21">
        <v>585</v>
      </c>
      <c r="C8" s="21">
        <v>1954</v>
      </c>
      <c r="D8" s="21">
        <v>2417</v>
      </c>
      <c r="E8" s="21">
        <v>1841</v>
      </c>
      <c r="F8" s="21">
        <v>2455</v>
      </c>
      <c r="G8" s="21">
        <v>1808</v>
      </c>
      <c r="H8" s="21">
        <v>2419</v>
      </c>
      <c r="I8" s="21">
        <v>5121</v>
      </c>
      <c r="J8" s="21">
        <v>8632</v>
      </c>
      <c r="K8" s="21">
        <v>11234</v>
      </c>
      <c r="L8" s="21">
        <v>10977</v>
      </c>
      <c r="M8" s="21">
        <v>6825</v>
      </c>
      <c r="N8" s="21">
        <v>5939</v>
      </c>
      <c r="O8" s="21">
        <v>8365</v>
      </c>
      <c r="P8" s="74">
        <f t="shared" si="2"/>
        <v>-4152</v>
      </c>
      <c r="Q8" s="74">
        <f t="shared" si="2"/>
        <v>-886</v>
      </c>
      <c r="R8" s="76">
        <f t="shared" si="2"/>
        <v>2426</v>
      </c>
      <c r="S8" s="23">
        <f t="shared" si="3"/>
        <v>-0.37824542224651542</v>
      </c>
      <c r="T8" s="23">
        <f t="shared" si="3"/>
        <v>-0.12981684981684982</v>
      </c>
      <c r="U8" s="65">
        <f t="shared" si="3"/>
        <v>0.40848627715103553</v>
      </c>
    </row>
    <row r="9" spans="1:21" s="78" customFormat="1" x14ac:dyDescent="0.25">
      <c r="A9" s="38" t="s">
        <v>86</v>
      </c>
      <c r="B9" s="21">
        <v>575</v>
      </c>
      <c r="C9" s="21">
        <v>1947</v>
      </c>
      <c r="D9" s="21">
        <v>1471</v>
      </c>
      <c r="E9" s="21">
        <v>1716</v>
      </c>
      <c r="F9" s="21">
        <v>2241</v>
      </c>
      <c r="G9" s="21">
        <v>1720</v>
      </c>
      <c r="H9" s="21">
        <v>2290</v>
      </c>
      <c r="I9" s="21">
        <v>4832</v>
      </c>
      <c r="J9" s="21">
        <v>8145</v>
      </c>
      <c r="K9" s="21">
        <v>8692</v>
      </c>
      <c r="L9" s="21">
        <v>9410</v>
      </c>
      <c r="M9" s="21">
        <v>6311</v>
      </c>
      <c r="N9" s="21">
        <v>5568</v>
      </c>
      <c r="O9" s="21">
        <v>7663</v>
      </c>
      <c r="P9" s="74">
        <f t="shared" si="2"/>
        <v>-3099</v>
      </c>
      <c r="Q9" s="74">
        <f t="shared" si="2"/>
        <v>-743</v>
      </c>
      <c r="R9" s="76">
        <f t="shared" si="2"/>
        <v>2095</v>
      </c>
      <c r="S9" s="23">
        <f t="shared" si="3"/>
        <v>-0.3293304994686504</v>
      </c>
      <c r="T9" s="23">
        <f t="shared" si="3"/>
        <v>-0.11773094596735859</v>
      </c>
      <c r="U9" s="65">
        <f t="shared" si="3"/>
        <v>0.37625718390804597</v>
      </c>
    </row>
    <row r="10" spans="1:21" s="78" customFormat="1" x14ac:dyDescent="0.25">
      <c r="A10" s="20" t="s">
        <v>108</v>
      </c>
      <c r="B10" s="21">
        <v>10</v>
      </c>
      <c r="C10" s="21">
        <v>7</v>
      </c>
      <c r="D10" s="21">
        <v>946</v>
      </c>
      <c r="E10" s="21">
        <v>125</v>
      </c>
      <c r="F10" s="21">
        <v>214</v>
      </c>
      <c r="G10" s="21">
        <v>88</v>
      </c>
      <c r="H10" s="21">
        <v>129</v>
      </c>
      <c r="I10" s="21">
        <v>289</v>
      </c>
      <c r="J10" s="21">
        <v>487</v>
      </c>
      <c r="K10" s="21">
        <v>2542</v>
      </c>
      <c r="L10" s="21">
        <v>1567</v>
      </c>
      <c r="M10" s="21">
        <v>514</v>
      </c>
      <c r="N10" s="21">
        <v>371</v>
      </c>
      <c r="O10" s="21">
        <v>702</v>
      </c>
      <c r="P10" s="74">
        <f t="shared" ref="P10:P13" si="4">M10-L10</f>
        <v>-1053</v>
      </c>
      <c r="Q10" s="74">
        <f t="shared" ref="Q10:Q13" si="5">N10-M10</f>
        <v>-143</v>
      </c>
      <c r="R10" s="76">
        <f t="shared" ref="R10:R13" si="6">O10-N10</f>
        <v>331</v>
      </c>
      <c r="S10" s="23">
        <f t="shared" ref="S10:S13" si="7">(M10-L10)/L10</f>
        <v>-0.67198468410976386</v>
      </c>
      <c r="T10" s="23">
        <f t="shared" ref="T10:T13" si="8">(N10-M10)/M10</f>
        <v>-0.27821011673151752</v>
      </c>
      <c r="U10" s="65">
        <f t="shared" ref="U10:U13" si="9">(O10-N10)/N10</f>
        <v>0.89218328840970351</v>
      </c>
    </row>
    <row r="11" spans="1:21" s="78" customFormat="1" x14ac:dyDescent="0.25">
      <c r="A11" s="38" t="s">
        <v>100</v>
      </c>
      <c r="B11" s="21">
        <v>417</v>
      </c>
      <c r="C11" s="21">
        <v>643</v>
      </c>
      <c r="D11" s="21">
        <v>1318</v>
      </c>
      <c r="E11" s="21">
        <v>1107</v>
      </c>
      <c r="F11" s="21">
        <v>1389</v>
      </c>
      <c r="G11" s="21">
        <v>1317</v>
      </c>
      <c r="H11" s="21">
        <v>1554</v>
      </c>
      <c r="I11" s="21">
        <v>4335</v>
      </c>
      <c r="J11" s="21">
        <v>5386</v>
      </c>
      <c r="K11" s="21">
        <v>6661</v>
      </c>
      <c r="L11" s="21">
        <v>9219</v>
      </c>
      <c r="M11" s="21">
        <v>5212</v>
      </c>
      <c r="N11" s="21">
        <v>4619</v>
      </c>
      <c r="O11" s="21">
        <v>5224</v>
      </c>
      <c r="P11" s="74">
        <f t="shared" si="4"/>
        <v>-4007</v>
      </c>
      <c r="Q11" s="74">
        <f t="shared" si="5"/>
        <v>-593</v>
      </c>
      <c r="R11" s="76">
        <f t="shared" si="6"/>
        <v>605</v>
      </c>
      <c r="S11" s="23">
        <f t="shared" si="7"/>
        <v>-0.43464584011281049</v>
      </c>
      <c r="T11" s="23">
        <f t="shared" si="8"/>
        <v>-0.11377590176515733</v>
      </c>
      <c r="U11" s="65">
        <f t="shared" si="9"/>
        <v>0.13098073176012123</v>
      </c>
    </row>
    <row r="12" spans="1:21" s="78" customFormat="1" x14ac:dyDescent="0.25">
      <c r="A12" s="38" t="s">
        <v>85</v>
      </c>
      <c r="B12" s="21">
        <v>366</v>
      </c>
      <c r="C12" s="21">
        <v>640</v>
      </c>
      <c r="D12" s="21">
        <v>1107</v>
      </c>
      <c r="E12" s="21">
        <v>1107</v>
      </c>
      <c r="F12" s="21">
        <v>1375</v>
      </c>
      <c r="G12" s="21">
        <v>1315</v>
      </c>
      <c r="H12" s="21">
        <v>1451</v>
      </c>
      <c r="I12" s="21">
        <v>4281</v>
      </c>
      <c r="J12" s="21">
        <v>5245</v>
      </c>
      <c r="K12" s="21">
        <v>6323</v>
      </c>
      <c r="L12" s="21">
        <v>8656</v>
      </c>
      <c r="M12" s="21">
        <v>4882</v>
      </c>
      <c r="N12" s="21">
        <v>4376</v>
      </c>
      <c r="O12" s="21">
        <v>5052</v>
      </c>
      <c r="P12" s="74">
        <f t="shared" si="4"/>
        <v>-3774</v>
      </c>
      <c r="Q12" s="74">
        <f t="shared" si="5"/>
        <v>-506</v>
      </c>
      <c r="R12" s="76">
        <f t="shared" si="6"/>
        <v>676</v>
      </c>
      <c r="S12" s="23">
        <f t="shared" si="7"/>
        <v>-0.43599815157116451</v>
      </c>
      <c r="T12" s="23">
        <f t="shared" si="8"/>
        <v>-0.10364604670217124</v>
      </c>
      <c r="U12" s="65">
        <f t="shared" si="9"/>
        <v>0.15447897623400367</v>
      </c>
    </row>
    <row r="13" spans="1:21" s="78" customFormat="1" x14ac:dyDescent="0.25">
      <c r="A13" s="20" t="s">
        <v>107</v>
      </c>
      <c r="B13" s="21">
        <v>51</v>
      </c>
      <c r="C13" s="21">
        <v>3</v>
      </c>
      <c r="D13" s="21">
        <v>211</v>
      </c>
      <c r="E13" s="21">
        <v>0</v>
      </c>
      <c r="F13" s="21">
        <v>14</v>
      </c>
      <c r="G13" s="21">
        <v>2</v>
      </c>
      <c r="H13" s="21">
        <v>103</v>
      </c>
      <c r="I13" s="21">
        <v>54</v>
      </c>
      <c r="J13" s="21">
        <v>141</v>
      </c>
      <c r="K13" s="21">
        <v>338</v>
      </c>
      <c r="L13" s="21">
        <v>563</v>
      </c>
      <c r="M13" s="21">
        <v>330</v>
      </c>
      <c r="N13" s="21">
        <v>243</v>
      </c>
      <c r="O13" s="21">
        <v>172</v>
      </c>
      <c r="P13" s="74">
        <f t="shared" si="4"/>
        <v>-233</v>
      </c>
      <c r="Q13" s="74">
        <f t="shared" si="5"/>
        <v>-87</v>
      </c>
      <c r="R13" s="76">
        <f t="shared" si="6"/>
        <v>-71</v>
      </c>
      <c r="S13" s="23">
        <f t="shared" si="7"/>
        <v>-0.41385435168738899</v>
      </c>
      <c r="T13" s="23">
        <f t="shared" si="8"/>
        <v>-0.26363636363636361</v>
      </c>
      <c r="U13" s="65">
        <f t="shared" si="9"/>
        <v>-0.29218106995884774</v>
      </c>
    </row>
    <row r="14" spans="1:21" s="78" customFormat="1" x14ac:dyDescent="0.25">
      <c r="A14" s="43" t="s">
        <v>87</v>
      </c>
      <c r="B14" s="21">
        <v>933</v>
      </c>
      <c r="C14" s="21">
        <v>1491</v>
      </c>
      <c r="D14" s="21">
        <v>923</v>
      </c>
      <c r="E14" s="21">
        <v>892</v>
      </c>
      <c r="F14" s="21">
        <v>870</v>
      </c>
      <c r="G14" s="21">
        <v>793</v>
      </c>
      <c r="H14" s="21">
        <v>2049</v>
      </c>
      <c r="I14" s="21">
        <v>3110</v>
      </c>
      <c r="J14" s="21">
        <v>5175</v>
      </c>
      <c r="K14" s="21">
        <v>5650</v>
      </c>
      <c r="L14" s="21">
        <v>7271</v>
      </c>
      <c r="M14" s="21">
        <v>3217</v>
      </c>
      <c r="N14" s="21">
        <v>2879</v>
      </c>
      <c r="O14" s="21">
        <v>3796</v>
      </c>
      <c r="P14" s="74">
        <f t="shared" ref="P14:P25" si="10">M14-L14</f>
        <v>-4054</v>
      </c>
      <c r="Q14" s="74">
        <f t="shared" ref="Q14:Q25" si="11">N14-M14</f>
        <v>-338</v>
      </c>
      <c r="R14" s="76">
        <f t="shared" ref="R14:R25" si="12">O14-N14</f>
        <v>917</v>
      </c>
      <c r="S14" s="23">
        <f t="shared" ref="S14:S25" si="13">(M14-L14)/L14</f>
        <v>-0.55755741988722318</v>
      </c>
      <c r="T14" s="23">
        <f t="shared" ref="T14:T25" si="14">(N14-M14)/M14</f>
        <v>-0.10506683245259558</v>
      </c>
      <c r="U14" s="65">
        <f t="shared" ref="U14:U25" si="15">(O14-N14)/N14</f>
        <v>0.31851337269885377</v>
      </c>
    </row>
    <row r="15" spans="1:21" s="78" customFormat="1" x14ac:dyDescent="0.25">
      <c r="A15" s="38" t="s">
        <v>98</v>
      </c>
      <c r="B15" s="21">
        <v>100</v>
      </c>
      <c r="C15" s="21">
        <v>161</v>
      </c>
      <c r="D15" s="21">
        <v>243</v>
      </c>
      <c r="E15" s="21">
        <v>179</v>
      </c>
      <c r="F15" s="21">
        <v>114</v>
      </c>
      <c r="G15" s="21">
        <v>695</v>
      </c>
      <c r="H15" s="21">
        <v>1730</v>
      </c>
      <c r="I15" s="21">
        <v>2232</v>
      </c>
      <c r="J15" s="21">
        <v>3065</v>
      </c>
      <c r="K15" s="21">
        <v>5837</v>
      </c>
      <c r="L15" s="21">
        <v>7155</v>
      </c>
      <c r="M15" s="21">
        <v>3493</v>
      </c>
      <c r="N15" s="21">
        <v>3606</v>
      </c>
      <c r="O15" s="21">
        <v>3744</v>
      </c>
      <c r="P15" s="74">
        <f t="shared" si="10"/>
        <v>-3662</v>
      </c>
      <c r="Q15" s="74">
        <f t="shared" si="11"/>
        <v>113</v>
      </c>
      <c r="R15" s="76">
        <f t="shared" si="12"/>
        <v>138</v>
      </c>
      <c r="S15" s="23">
        <f t="shared" si="13"/>
        <v>-0.51180992313067786</v>
      </c>
      <c r="T15" s="23">
        <f t="shared" si="14"/>
        <v>3.2350415115946177E-2</v>
      </c>
      <c r="U15" s="65">
        <f t="shared" si="15"/>
        <v>3.8269550748752081E-2</v>
      </c>
    </row>
    <row r="16" spans="1:21" s="78" customFormat="1" x14ac:dyDescent="0.25">
      <c r="A16" s="38" t="s">
        <v>104</v>
      </c>
      <c r="B16" s="21">
        <v>1358</v>
      </c>
      <c r="C16" s="21">
        <v>701</v>
      </c>
      <c r="D16" s="21">
        <v>866</v>
      </c>
      <c r="E16" s="21">
        <v>1524</v>
      </c>
      <c r="F16" s="21">
        <v>1482</v>
      </c>
      <c r="G16" s="21">
        <v>1266</v>
      </c>
      <c r="H16" s="21">
        <v>2585</v>
      </c>
      <c r="I16" s="21">
        <v>4014</v>
      </c>
      <c r="J16" s="21">
        <v>3955</v>
      </c>
      <c r="K16" s="21">
        <v>3143</v>
      </c>
      <c r="L16" s="21">
        <v>3992</v>
      </c>
      <c r="M16" s="21">
        <v>4483</v>
      </c>
      <c r="N16" s="21">
        <v>1950</v>
      </c>
      <c r="O16" s="21">
        <v>3341</v>
      </c>
      <c r="P16" s="74">
        <f t="shared" si="10"/>
        <v>491</v>
      </c>
      <c r="Q16" s="74">
        <f t="shared" si="11"/>
        <v>-2533</v>
      </c>
      <c r="R16" s="76">
        <f t="shared" si="12"/>
        <v>1391</v>
      </c>
      <c r="S16" s="23">
        <f t="shared" si="13"/>
        <v>0.12299599198396793</v>
      </c>
      <c r="T16" s="23">
        <f t="shared" si="14"/>
        <v>-0.56502342181574838</v>
      </c>
      <c r="U16" s="65">
        <f t="shared" si="15"/>
        <v>0.71333333333333337</v>
      </c>
    </row>
    <row r="17" spans="1:21" s="78" customFormat="1" x14ac:dyDescent="0.25">
      <c r="A17" s="38" t="s">
        <v>99</v>
      </c>
      <c r="B17" s="21">
        <v>66</v>
      </c>
      <c r="C17" s="21">
        <v>828</v>
      </c>
      <c r="D17" s="21">
        <v>340</v>
      </c>
      <c r="E17" s="21">
        <v>373</v>
      </c>
      <c r="F17" s="21">
        <v>168</v>
      </c>
      <c r="G17" s="21">
        <v>581</v>
      </c>
      <c r="H17" s="21">
        <v>810</v>
      </c>
      <c r="I17" s="21">
        <v>3459</v>
      </c>
      <c r="J17" s="21">
        <v>4494</v>
      </c>
      <c r="K17" s="21">
        <v>4778</v>
      </c>
      <c r="L17" s="21">
        <v>4099</v>
      </c>
      <c r="M17" s="21">
        <v>2093</v>
      </c>
      <c r="N17" s="21">
        <v>1467</v>
      </c>
      <c r="O17" s="21">
        <v>1746</v>
      </c>
      <c r="P17" s="74">
        <f t="shared" si="10"/>
        <v>-2006</v>
      </c>
      <c r="Q17" s="74">
        <f t="shared" si="11"/>
        <v>-626</v>
      </c>
      <c r="R17" s="76">
        <f t="shared" si="12"/>
        <v>279</v>
      </c>
      <c r="S17" s="23">
        <f t="shared" si="13"/>
        <v>-0.48938765552573799</v>
      </c>
      <c r="T17" s="23">
        <f t="shared" si="14"/>
        <v>-0.29909221213569037</v>
      </c>
      <c r="U17" s="65">
        <f t="shared" si="15"/>
        <v>0.19018404907975461</v>
      </c>
    </row>
    <row r="18" spans="1:21" s="78" customFormat="1" x14ac:dyDescent="0.25">
      <c r="A18" s="38" t="s">
        <v>102</v>
      </c>
      <c r="B18" s="21">
        <v>556</v>
      </c>
      <c r="C18" s="21">
        <v>506</v>
      </c>
      <c r="D18" s="21">
        <v>1286</v>
      </c>
      <c r="E18" s="21">
        <v>845</v>
      </c>
      <c r="F18" s="21">
        <v>1146</v>
      </c>
      <c r="G18" s="21">
        <v>768</v>
      </c>
      <c r="H18" s="21">
        <v>1175</v>
      </c>
      <c r="I18" s="21">
        <v>2121</v>
      </c>
      <c r="J18" s="21">
        <v>2353</v>
      </c>
      <c r="K18" s="21">
        <v>2152</v>
      </c>
      <c r="L18" s="21">
        <v>2275</v>
      </c>
      <c r="M18" s="21">
        <v>1336</v>
      </c>
      <c r="N18" s="21">
        <v>1161</v>
      </c>
      <c r="O18" s="21">
        <v>1562</v>
      </c>
      <c r="P18" s="74">
        <f t="shared" si="10"/>
        <v>-939</v>
      </c>
      <c r="Q18" s="74">
        <f t="shared" si="11"/>
        <v>-175</v>
      </c>
      <c r="R18" s="76">
        <f t="shared" si="12"/>
        <v>401</v>
      </c>
      <c r="S18" s="23">
        <f t="shared" si="13"/>
        <v>-0.41274725274725277</v>
      </c>
      <c r="T18" s="23">
        <f t="shared" si="14"/>
        <v>-0.1309880239520958</v>
      </c>
      <c r="U18" s="65">
        <f t="shared" si="15"/>
        <v>0.34539190353143839</v>
      </c>
    </row>
    <row r="19" spans="1:21" s="78" customFormat="1" x14ac:dyDescent="0.25">
      <c r="A19" s="38" t="s">
        <v>106</v>
      </c>
      <c r="B19" s="21">
        <v>359</v>
      </c>
      <c r="C19" s="21">
        <v>430</v>
      </c>
      <c r="D19" s="21">
        <v>228</v>
      </c>
      <c r="E19" s="21">
        <v>261</v>
      </c>
      <c r="F19" s="21">
        <v>145</v>
      </c>
      <c r="G19" s="21">
        <v>282</v>
      </c>
      <c r="H19" s="21">
        <v>745</v>
      </c>
      <c r="I19" s="21">
        <v>650</v>
      </c>
      <c r="J19" s="21">
        <v>776</v>
      </c>
      <c r="K19" s="21">
        <v>893</v>
      </c>
      <c r="L19" s="21">
        <v>1464</v>
      </c>
      <c r="M19" s="21">
        <v>642</v>
      </c>
      <c r="N19" s="21">
        <v>1074</v>
      </c>
      <c r="O19" s="21">
        <v>1193</v>
      </c>
      <c r="P19" s="74">
        <f t="shared" si="10"/>
        <v>-822</v>
      </c>
      <c r="Q19" s="74">
        <f t="shared" si="11"/>
        <v>432</v>
      </c>
      <c r="R19" s="76">
        <f t="shared" si="12"/>
        <v>119</v>
      </c>
      <c r="S19" s="23">
        <f t="shared" si="13"/>
        <v>-0.56147540983606559</v>
      </c>
      <c r="T19" s="23">
        <f t="shared" si="14"/>
        <v>0.67289719626168221</v>
      </c>
      <c r="U19" s="65">
        <f t="shared" si="15"/>
        <v>0.11080074487895716</v>
      </c>
    </row>
    <row r="20" spans="1:21" s="78" customFormat="1" x14ac:dyDescent="0.25">
      <c r="A20" s="38" t="s">
        <v>97</v>
      </c>
      <c r="B20" s="21">
        <v>91</v>
      </c>
      <c r="C20" s="21">
        <v>1194</v>
      </c>
      <c r="D20" s="21">
        <v>384</v>
      </c>
      <c r="E20" s="21">
        <v>967</v>
      </c>
      <c r="F20" s="21">
        <v>705</v>
      </c>
      <c r="G20" s="21">
        <v>413</v>
      </c>
      <c r="H20" s="21">
        <v>442</v>
      </c>
      <c r="I20" s="21">
        <v>705</v>
      </c>
      <c r="J20" s="21">
        <v>1382</v>
      </c>
      <c r="K20" s="21">
        <v>1369</v>
      </c>
      <c r="L20" s="21">
        <v>1319</v>
      </c>
      <c r="M20" s="21">
        <v>1240</v>
      </c>
      <c r="N20" s="21">
        <v>762</v>
      </c>
      <c r="O20" s="21">
        <v>963</v>
      </c>
      <c r="P20" s="74">
        <f t="shared" si="10"/>
        <v>-79</v>
      </c>
      <c r="Q20" s="74">
        <f t="shared" si="11"/>
        <v>-478</v>
      </c>
      <c r="R20" s="76">
        <f t="shared" si="12"/>
        <v>201</v>
      </c>
      <c r="S20" s="23">
        <f t="shared" si="13"/>
        <v>-5.9893858984078847E-2</v>
      </c>
      <c r="T20" s="23">
        <f t="shared" si="14"/>
        <v>-0.38548387096774195</v>
      </c>
      <c r="U20" s="65">
        <f t="shared" si="15"/>
        <v>0.26377952755905509</v>
      </c>
    </row>
    <row r="21" spans="1:21" s="78" customFormat="1" x14ac:dyDescent="0.25">
      <c r="A21" s="38" t="s">
        <v>95</v>
      </c>
      <c r="B21" s="21">
        <v>28</v>
      </c>
      <c r="C21" s="21">
        <v>0</v>
      </c>
      <c r="D21" s="21">
        <v>10</v>
      </c>
      <c r="E21" s="21">
        <v>35</v>
      </c>
      <c r="F21" s="21">
        <v>101</v>
      </c>
      <c r="G21" s="21">
        <v>41</v>
      </c>
      <c r="H21" s="21">
        <v>0</v>
      </c>
      <c r="I21" s="21">
        <v>418</v>
      </c>
      <c r="J21" s="21">
        <v>246</v>
      </c>
      <c r="K21" s="21">
        <v>171</v>
      </c>
      <c r="L21" s="21">
        <v>405</v>
      </c>
      <c r="M21" s="21">
        <v>84</v>
      </c>
      <c r="N21" s="21">
        <v>78</v>
      </c>
      <c r="O21" s="21">
        <v>133</v>
      </c>
      <c r="P21" s="74">
        <f t="shared" si="10"/>
        <v>-321</v>
      </c>
      <c r="Q21" s="74">
        <f t="shared" si="11"/>
        <v>-6</v>
      </c>
      <c r="R21" s="76">
        <f t="shared" si="12"/>
        <v>55</v>
      </c>
      <c r="S21" s="23">
        <f t="shared" si="13"/>
        <v>-0.79259259259259263</v>
      </c>
      <c r="T21" s="23">
        <f t="shared" si="14"/>
        <v>-7.1428571428571425E-2</v>
      </c>
      <c r="U21" s="65">
        <f t="shared" si="15"/>
        <v>0.70512820512820518</v>
      </c>
    </row>
    <row r="22" spans="1:21" s="78" customFormat="1" x14ac:dyDescent="0.25">
      <c r="A22" s="38" t="s">
        <v>105</v>
      </c>
      <c r="B22" s="21">
        <v>19</v>
      </c>
      <c r="C22" s="21">
        <v>44</v>
      </c>
      <c r="D22" s="21">
        <v>92</v>
      </c>
      <c r="E22" s="21">
        <v>43</v>
      </c>
      <c r="F22" s="21">
        <v>43</v>
      </c>
      <c r="G22" s="21">
        <v>47</v>
      </c>
      <c r="H22" s="21">
        <v>29</v>
      </c>
      <c r="I22" s="21">
        <v>30</v>
      </c>
      <c r="J22" s="21">
        <v>17</v>
      </c>
      <c r="K22" s="21">
        <v>118</v>
      </c>
      <c r="L22" s="21">
        <v>78</v>
      </c>
      <c r="M22" s="21">
        <v>93</v>
      </c>
      <c r="N22" s="21">
        <v>59</v>
      </c>
      <c r="O22" s="21">
        <v>108</v>
      </c>
      <c r="P22" s="74">
        <f t="shared" si="10"/>
        <v>15</v>
      </c>
      <c r="Q22" s="74">
        <f t="shared" si="11"/>
        <v>-34</v>
      </c>
      <c r="R22" s="76">
        <f t="shared" si="12"/>
        <v>49</v>
      </c>
      <c r="S22" s="23">
        <f t="shared" si="13"/>
        <v>0.19230769230769232</v>
      </c>
      <c r="T22" s="23">
        <f t="shared" si="14"/>
        <v>-0.36559139784946237</v>
      </c>
      <c r="U22" s="65">
        <f t="shared" si="15"/>
        <v>0.83050847457627119</v>
      </c>
    </row>
    <row r="23" spans="1:21" s="78" customFormat="1" x14ac:dyDescent="0.25">
      <c r="A23" s="38" t="s">
        <v>101</v>
      </c>
      <c r="B23" s="21">
        <v>6</v>
      </c>
      <c r="C23" s="21">
        <v>2</v>
      </c>
      <c r="D23" s="21">
        <v>2</v>
      </c>
      <c r="E23" s="21">
        <v>37</v>
      </c>
      <c r="F23" s="21">
        <v>28</v>
      </c>
      <c r="G23" s="21">
        <v>33</v>
      </c>
      <c r="H23" s="21">
        <v>21</v>
      </c>
      <c r="I23" s="21">
        <v>23</v>
      </c>
      <c r="J23" s="21">
        <v>47</v>
      </c>
      <c r="K23" s="21">
        <v>48</v>
      </c>
      <c r="L23" s="21">
        <v>112</v>
      </c>
      <c r="M23" s="21">
        <v>106</v>
      </c>
      <c r="N23" s="21">
        <v>223</v>
      </c>
      <c r="O23" s="21">
        <v>64</v>
      </c>
      <c r="P23" s="74">
        <f t="shared" si="10"/>
        <v>-6</v>
      </c>
      <c r="Q23" s="74">
        <f t="shared" si="11"/>
        <v>117</v>
      </c>
      <c r="R23" s="76">
        <f t="shared" si="12"/>
        <v>-159</v>
      </c>
      <c r="S23" s="23">
        <f t="shared" si="13"/>
        <v>-5.3571428571428568E-2</v>
      </c>
      <c r="T23" s="23">
        <f t="shared" si="14"/>
        <v>1.1037735849056605</v>
      </c>
      <c r="U23" s="65">
        <f t="shared" si="15"/>
        <v>-0.71300448430493268</v>
      </c>
    </row>
    <row r="24" spans="1:21" s="78" customFormat="1" x14ac:dyDescent="0.25">
      <c r="A24" s="38" t="s">
        <v>93</v>
      </c>
      <c r="B24" s="21">
        <v>12</v>
      </c>
      <c r="C24" s="21">
        <v>18</v>
      </c>
      <c r="D24" s="21">
        <v>9</v>
      </c>
      <c r="E24" s="21">
        <v>0</v>
      </c>
      <c r="F24" s="21">
        <v>2</v>
      </c>
      <c r="G24" s="21">
        <v>2</v>
      </c>
      <c r="H24" s="21">
        <v>1</v>
      </c>
      <c r="I24" s="21">
        <v>6</v>
      </c>
      <c r="J24" s="21">
        <v>8</v>
      </c>
      <c r="K24" s="21">
        <v>85</v>
      </c>
      <c r="L24" s="21">
        <v>39</v>
      </c>
      <c r="M24" s="21">
        <v>28</v>
      </c>
      <c r="N24" s="21">
        <v>16</v>
      </c>
      <c r="O24" s="21">
        <v>35</v>
      </c>
      <c r="P24" s="74">
        <f t="shared" si="10"/>
        <v>-11</v>
      </c>
      <c r="Q24" s="74">
        <f t="shared" si="11"/>
        <v>-12</v>
      </c>
      <c r="R24" s="76">
        <f t="shared" si="12"/>
        <v>19</v>
      </c>
      <c r="S24" s="23">
        <f t="shared" si="13"/>
        <v>-0.28205128205128205</v>
      </c>
      <c r="T24" s="23">
        <f t="shared" si="14"/>
        <v>-0.42857142857142855</v>
      </c>
      <c r="U24" s="65">
        <f t="shared" si="15"/>
        <v>1.1875</v>
      </c>
    </row>
    <row r="25" spans="1:21" s="78" customFormat="1" x14ac:dyDescent="0.25">
      <c r="A25" s="38" t="s">
        <v>96</v>
      </c>
      <c r="B25" s="21">
        <v>6</v>
      </c>
      <c r="C25" s="21">
        <v>397</v>
      </c>
      <c r="D25" s="21">
        <v>8</v>
      </c>
      <c r="E25" s="21">
        <v>20</v>
      </c>
      <c r="F25" s="21">
        <v>22</v>
      </c>
      <c r="G25" s="21">
        <v>83</v>
      </c>
      <c r="H25" s="21">
        <v>7</v>
      </c>
      <c r="I25" s="21">
        <v>5</v>
      </c>
      <c r="J25" s="21">
        <v>14</v>
      </c>
      <c r="K25" s="21">
        <v>67</v>
      </c>
      <c r="L25" s="21">
        <v>69</v>
      </c>
      <c r="M25" s="21">
        <v>81</v>
      </c>
      <c r="N25" s="21">
        <v>61</v>
      </c>
      <c r="O25" s="21">
        <v>19</v>
      </c>
      <c r="P25" s="74">
        <f t="shared" si="10"/>
        <v>12</v>
      </c>
      <c r="Q25" s="74">
        <f t="shared" si="11"/>
        <v>-20</v>
      </c>
      <c r="R25" s="76">
        <f t="shared" si="12"/>
        <v>-42</v>
      </c>
      <c r="S25" s="23">
        <f t="shared" si="13"/>
        <v>0.17391304347826086</v>
      </c>
      <c r="T25" s="23">
        <f t="shared" si="14"/>
        <v>-0.24691358024691357</v>
      </c>
      <c r="U25" s="65">
        <f t="shared" si="15"/>
        <v>-0.68852459016393441</v>
      </c>
    </row>
    <row r="27" spans="1:21" x14ac:dyDescent="0.25">
      <c r="A27" s="15"/>
      <c r="B27" s="25" t="s">
        <v>89</v>
      </c>
      <c r="C27" s="25" t="s">
        <v>89</v>
      </c>
      <c r="D27" s="25" t="s">
        <v>89</v>
      </c>
      <c r="E27" s="25" t="s">
        <v>90</v>
      </c>
      <c r="F27" s="25" t="s">
        <v>90</v>
      </c>
      <c r="G27" s="25" t="s">
        <v>90</v>
      </c>
      <c r="H27" s="25" t="s">
        <v>91</v>
      </c>
      <c r="I27" s="25" t="s">
        <v>91</v>
      </c>
      <c r="J27" s="25" t="s">
        <v>91</v>
      </c>
      <c r="K27" s="25" t="s">
        <v>92</v>
      </c>
      <c r="L27" s="25" t="s">
        <v>92</v>
      </c>
      <c r="M27" s="25" t="s">
        <v>92</v>
      </c>
      <c r="N27" s="87" t="s">
        <v>109</v>
      </c>
      <c r="O27" s="81"/>
      <c r="P27" s="81"/>
      <c r="Q27" s="82"/>
      <c r="R27" s="87" t="s">
        <v>109</v>
      </c>
      <c r="S27" s="82"/>
      <c r="T27" s="82"/>
      <c r="U27" s="83"/>
    </row>
    <row r="28" spans="1:21" x14ac:dyDescent="0.25">
      <c r="A28" s="15"/>
      <c r="B28" s="16" t="s">
        <v>74</v>
      </c>
      <c r="C28" s="16" t="s">
        <v>74</v>
      </c>
      <c r="D28" s="16" t="s">
        <v>74</v>
      </c>
      <c r="E28" s="16" t="s">
        <v>75</v>
      </c>
      <c r="F28" s="16" t="s">
        <v>75</v>
      </c>
      <c r="G28" s="16" t="s">
        <v>75</v>
      </c>
      <c r="H28" s="16" t="s">
        <v>76</v>
      </c>
      <c r="I28" s="16" t="s">
        <v>76</v>
      </c>
      <c r="J28" s="16" t="s">
        <v>76</v>
      </c>
      <c r="K28" s="16" t="s">
        <v>77</v>
      </c>
      <c r="L28" s="16" t="s">
        <v>77</v>
      </c>
      <c r="M28" s="16" t="s">
        <v>77</v>
      </c>
      <c r="N28" s="84" t="s">
        <v>89</v>
      </c>
      <c r="O28" s="84" t="s">
        <v>90</v>
      </c>
      <c r="P28" s="85" t="s">
        <v>91</v>
      </c>
      <c r="Q28" s="86" t="s">
        <v>92</v>
      </c>
      <c r="R28" s="84" t="s">
        <v>89</v>
      </c>
      <c r="S28" s="84" t="s">
        <v>90</v>
      </c>
      <c r="T28" s="85" t="s">
        <v>91</v>
      </c>
      <c r="U28" s="86" t="s">
        <v>92</v>
      </c>
    </row>
    <row r="29" spans="1:21" x14ac:dyDescent="0.25">
      <c r="A29" s="15"/>
      <c r="B29" s="16" t="s">
        <v>11</v>
      </c>
      <c r="C29" s="16" t="s">
        <v>12</v>
      </c>
      <c r="D29" s="16" t="s">
        <v>13</v>
      </c>
      <c r="E29" s="16" t="s">
        <v>11</v>
      </c>
      <c r="F29" s="16" t="s">
        <v>12</v>
      </c>
      <c r="G29" s="16" t="s">
        <v>13</v>
      </c>
      <c r="H29" s="16" t="s">
        <v>11</v>
      </c>
      <c r="I29" s="16" t="s">
        <v>12</v>
      </c>
      <c r="J29" s="16" t="s">
        <v>13</v>
      </c>
      <c r="K29" s="16" t="s">
        <v>11</v>
      </c>
      <c r="L29" s="16" t="s">
        <v>12</v>
      </c>
      <c r="M29" s="16" t="s">
        <v>13</v>
      </c>
      <c r="N29" s="20" t="s">
        <v>74</v>
      </c>
      <c r="O29" s="20" t="s">
        <v>75</v>
      </c>
      <c r="P29" s="20" t="s">
        <v>76</v>
      </c>
      <c r="Q29" s="20" t="s">
        <v>77</v>
      </c>
      <c r="R29" s="20" t="s">
        <v>74</v>
      </c>
      <c r="S29" s="20" t="s">
        <v>75</v>
      </c>
      <c r="T29" s="20" t="s">
        <v>76</v>
      </c>
      <c r="U29" s="20" t="s">
        <v>77</v>
      </c>
    </row>
    <row r="30" spans="1:21" x14ac:dyDescent="0.25">
      <c r="A30" s="38" t="s">
        <v>78</v>
      </c>
      <c r="B30" s="21">
        <v>69218</v>
      </c>
      <c r="C30" s="21">
        <v>65394</v>
      </c>
      <c r="D30" s="21">
        <v>70791</v>
      </c>
      <c r="E30" s="21">
        <v>18921</v>
      </c>
      <c r="F30" s="21">
        <v>18063</v>
      </c>
      <c r="G30" s="21">
        <v>33776</v>
      </c>
      <c r="H30" s="21">
        <v>24683</v>
      </c>
      <c r="I30" s="21">
        <v>26106</v>
      </c>
      <c r="J30" s="21">
        <v>30058</v>
      </c>
      <c r="K30" s="21">
        <v>19978</v>
      </c>
      <c r="L30" s="21">
        <v>24002</v>
      </c>
      <c r="M30" s="21">
        <v>29157</v>
      </c>
      <c r="N30" s="25">
        <f>D30-C30</f>
        <v>5397</v>
      </c>
      <c r="O30" s="25">
        <f>G30-F30</f>
        <v>15713</v>
      </c>
      <c r="P30" s="25">
        <f>J30-I30</f>
        <v>3952</v>
      </c>
      <c r="Q30" s="25">
        <f>M30-L30</f>
        <v>5155</v>
      </c>
      <c r="R30" s="23">
        <f>(D30-C30)/C30</f>
        <v>8.2530507385998722E-2</v>
      </c>
      <c r="S30" s="23">
        <f>(G30-F30)/F30</f>
        <v>0.86989979516137961</v>
      </c>
      <c r="T30" s="23">
        <f>(J30-I30)/I30</f>
        <v>0.15138282387190685</v>
      </c>
      <c r="U30" s="23">
        <f>(M30-L30)/L30</f>
        <v>0.21477376885259561</v>
      </c>
    </row>
    <row r="31" spans="1:21" x14ac:dyDescent="0.25">
      <c r="A31" s="43" t="s">
        <v>88</v>
      </c>
      <c r="B31" s="21">
        <v>43683</v>
      </c>
      <c r="C31" s="21">
        <v>43529</v>
      </c>
      <c r="D31" s="21">
        <v>46667</v>
      </c>
      <c r="E31" s="21">
        <v>10955</v>
      </c>
      <c r="F31" s="21">
        <v>10763</v>
      </c>
      <c r="G31" s="21">
        <v>20524</v>
      </c>
      <c r="H31" s="21">
        <v>15067</v>
      </c>
      <c r="I31" s="21">
        <v>16629</v>
      </c>
      <c r="J31" s="21">
        <v>16567</v>
      </c>
      <c r="K31" s="21">
        <v>12292</v>
      </c>
      <c r="L31" s="21">
        <v>14715</v>
      </c>
      <c r="M31" s="21">
        <v>16978</v>
      </c>
      <c r="N31" s="25">
        <f t="shared" ref="N31:N50" si="16">D31-C31</f>
        <v>3138</v>
      </c>
      <c r="O31" s="25">
        <f t="shared" ref="O31:O50" si="17">G31-F31</f>
        <v>9761</v>
      </c>
      <c r="P31" s="25">
        <f t="shared" ref="P31:P50" si="18">J31-I31</f>
        <v>-62</v>
      </c>
      <c r="Q31" s="25">
        <f t="shared" ref="Q31:Q50" si="19">M31-L31</f>
        <v>2263</v>
      </c>
      <c r="R31" s="23">
        <f t="shared" ref="R31:R50" si="20">(D31-C31)/C31</f>
        <v>7.2089871120402493E-2</v>
      </c>
      <c r="S31" s="23">
        <f t="shared" ref="S31:S50" si="21">(G31-F31)/F31</f>
        <v>0.90690327975471519</v>
      </c>
      <c r="T31" s="42">
        <f t="shared" ref="T31:T50" si="22">(J31-I31)/I31</f>
        <v>-3.7284262433098805E-3</v>
      </c>
      <c r="U31" s="23">
        <f t="shared" ref="U31:U50" si="23">(M31-L31)/L31</f>
        <v>0.15378865103635747</v>
      </c>
    </row>
    <row r="32" spans="1:21" x14ac:dyDescent="0.25">
      <c r="A32" s="38" t="s">
        <v>94</v>
      </c>
      <c r="B32" s="21">
        <v>8383</v>
      </c>
      <c r="C32" s="21">
        <v>8175</v>
      </c>
      <c r="D32" s="21">
        <v>9128</v>
      </c>
      <c r="E32" s="21">
        <v>3839</v>
      </c>
      <c r="F32" s="21">
        <v>3979</v>
      </c>
      <c r="G32" s="21">
        <v>7476</v>
      </c>
      <c r="H32" s="21">
        <v>5636</v>
      </c>
      <c r="I32" s="21">
        <v>5937</v>
      </c>
      <c r="J32" s="21">
        <v>8788</v>
      </c>
      <c r="K32" s="21">
        <v>4012</v>
      </c>
      <c r="L32" s="21">
        <v>5944</v>
      </c>
      <c r="M32" s="21">
        <v>7361</v>
      </c>
      <c r="N32" s="25">
        <f t="shared" si="16"/>
        <v>953</v>
      </c>
      <c r="O32" s="25">
        <f t="shared" si="17"/>
        <v>3497</v>
      </c>
      <c r="P32" s="25">
        <f t="shared" si="18"/>
        <v>2851</v>
      </c>
      <c r="Q32" s="25">
        <f t="shared" si="19"/>
        <v>1417</v>
      </c>
      <c r="R32" s="23">
        <f t="shared" si="20"/>
        <v>0.11657492354740061</v>
      </c>
      <c r="S32" s="23">
        <f t="shared" si="21"/>
        <v>0.87886403618999753</v>
      </c>
      <c r="T32" s="23">
        <f t="shared" si="22"/>
        <v>0.48020885969344784</v>
      </c>
      <c r="U32" s="23">
        <f t="shared" si="23"/>
        <v>0.23839165545087485</v>
      </c>
    </row>
    <row r="33" spans="1:21" x14ac:dyDescent="0.25">
      <c r="A33" s="38" t="s">
        <v>103</v>
      </c>
      <c r="B33" s="21">
        <v>2710</v>
      </c>
      <c r="C33" s="21">
        <v>2252</v>
      </c>
      <c r="D33" s="21">
        <v>2764</v>
      </c>
      <c r="E33" s="21">
        <v>1395</v>
      </c>
      <c r="F33" s="21">
        <v>1441</v>
      </c>
      <c r="G33" s="21">
        <v>2338</v>
      </c>
      <c r="H33" s="21">
        <v>1215</v>
      </c>
      <c r="I33" s="21">
        <v>1179</v>
      </c>
      <c r="J33" s="21">
        <v>1479</v>
      </c>
      <c r="K33" s="21">
        <v>1505</v>
      </c>
      <c r="L33" s="21">
        <v>1067</v>
      </c>
      <c r="M33" s="21">
        <v>1784</v>
      </c>
      <c r="N33" s="25">
        <f t="shared" si="16"/>
        <v>512</v>
      </c>
      <c r="O33" s="25">
        <f t="shared" si="17"/>
        <v>897</v>
      </c>
      <c r="P33" s="25">
        <f t="shared" si="18"/>
        <v>300</v>
      </c>
      <c r="Q33" s="25">
        <f t="shared" si="19"/>
        <v>717</v>
      </c>
      <c r="R33" s="23">
        <f t="shared" si="20"/>
        <v>0.22735346358792186</v>
      </c>
      <c r="S33" s="23">
        <f t="shared" si="21"/>
        <v>0.62248438584316446</v>
      </c>
      <c r="T33" s="23">
        <f t="shared" si="22"/>
        <v>0.2544529262086514</v>
      </c>
      <c r="U33" s="23">
        <f t="shared" si="23"/>
        <v>0.67197750702905346</v>
      </c>
    </row>
    <row r="34" spans="1:21" x14ac:dyDescent="0.25">
      <c r="A34" s="38" t="s">
        <v>86</v>
      </c>
      <c r="B34" s="21">
        <v>2510</v>
      </c>
      <c r="C34" s="21">
        <v>2134</v>
      </c>
      <c r="D34" s="21">
        <v>2638</v>
      </c>
      <c r="E34" s="21">
        <v>1261</v>
      </c>
      <c r="F34" s="21">
        <v>1371</v>
      </c>
      <c r="G34" s="21">
        <v>2089</v>
      </c>
      <c r="H34" s="21">
        <v>1107</v>
      </c>
      <c r="I34" s="21">
        <v>1079</v>
      </c>
      <c r="J34" s="21">
        <v>1331</v>
      </c>
      <c r="K34" s="21">
        <v>1433</v>
      </c>
      <c r="L34" s="21">
        <v>984</v>
      </c>
      <c r="M34" s="21">
        <v>1605</v>
      </c>
      <c r="N34" s="25">
        <f t="shared" si="16"/>
        <v>504</v>
      </c>
      <c r="O34" s="25">
        <f t="shared" si="17"/>
        <v>718</v>
      </c>
      <c r="P34" s="25">
        <f t="shared" si="18"/>
        <v>252</v>
      </c>
      <c r="Q34" s="25">
        <f t="shared" si="19"/>
        <v>621</v>
      </c>
      <c r="R34" s="23">
        <f t="shared" si="20"/>
        <v>0.23617619493908154</v>
      </c>
      <c r="S34" s="23">
        <f t="shared" si="21"/>
        <v>0.52370532458059815</v>
      </c>
      <c r="T34" s="23">
        <f t="shared" si="22"/>
        <v>0.23354958294717332</v>
      </c>
      <c r="U34" s="23">
        <f t="shared" si="23"/>
        <v>0.63109756097560976</v>
      </c>
    </row>
    <row r="35" spans="1:21" x14ac:dyDescent="0.25">
      <c r="A35" s="20" t="s">
        <v>108</v>
      </c>
      <c r="B35" s="21">
        <v>200</v>
      </c>
      <c r="C35" s="21">
        <v>118</v>
      </c>
      <c r="D35" s="21">
        <v>126</v>
      </c>
      <c r="E35" s="21">
        <v>134</v>
      </c>
      <c r="F35" s="21">
        <v>70</v>
      </c>
      <c r="G35" s="21">
        <v>249</v>
      </c>
      <c r="H35" s="21">
        <v>108</v>
      </c>
      <c r="I35" s="21">
        <v>100</v>
      </c>
      <c r="J35" s="21">
        <v>148</v>
      </c>
      <c r="K35" s="21">
        <v>72</v>
      </c>
      <c r="L35" s="21">
        <v>83</v>
      </c>
      <c r="M35" s="21">
        <v>179</v>
      </c>
      <c r="N35" s="25">
        <f t="shared" si="16"/>
        <v>8</v>
      </c>
      <c r="O35" s="25">
        <f t="shared" si="17"/>
        <v>179</v>
      </c>
      <c r="P35" s="25">
        <f t="shared" si="18"/>
        <v>48</v>
      </c>
      <c r="Q35" s="25">
        <f t="shared" si="19"/>
        <v>96</v>
      </c>
      <c r="R35" s="23">
        <f t="shared" si="20"/>
        <v>6.7796610169491525E-2</v>
      </c>
      <c r="S35" s="23">
        <f t="shared" si="21"/>
        <v>2.5571428571428569</v>
      </c>
      <c r="T35" s="23">
        <f t="shared" si="22"/>
        <v>0.48</v>
      </c>
      <c r="U35" s="23">
        <f t="shared" si="23"/>
        <v>1.1566265060240963</v>
      </c>
    </row>
    <row r="36" spans="1:21" x14ac:dyDescent="0.25">
      <c r="A36" s="38" t="s">
        <v>100</v>
      </c>
      <c r="B36" s="21">
        <v>4080</v>
      </c>
      <c r="C36" s="21">
        <v>3288</v>
      </c>
      <c r="D36" s="21">
        <v>3332</v>
      </c>
      <c r="E36" s="21">
        <v>267</v>
      </c>
      <c r="F36" s="21">
        <v>326</v>
      </c>
      <c r="G36" s="21">
        <v>723</v>
      </c>
      <c r="H36" s="21">
        <v>573</v>
      </c>
      <c r="I36" s="21">
        <v>511</v>
      </c>
      <c r="J36" s="21">
        <v>598</v>
      </c>
      <c r="K36" s="21">
        <v>292</v>
      </c>
      <c r="L36" s="21">
        <v>494</v>
      </c>
      <c r="M36" s="21">
        <v>571</v>
      </c>
      <c r="N36" s="25">
        <f t="shared" si="16"/>
        <v>44</v>
      </c>
      <c r="O36" s="25">
        <f t="shared" si="17"/>
        <v>397</v>
      </c>
      <c r="P36" s="25">
        <f t="shared" si="18"/>
        <v>87</v>
      </c>
      <c r="Q36" s="25">
        <f t="shared" si="19"/>
        <v>77</v>
      </c>
      <c r="R36" s="23">
        <f t="shared" si="20"/>
        <v>1.3381995133819951E-2</v>
      </c>
      <c r="S36" s="23">
        <f t="shared" si="21"/>
        <v>1.2177914110429449</v>
      </c>
      <c r="T36" s="23">
        <f t="shared" si="22"/>
        <v>0.17025440313111545</v>
      </c>
      <c r="U36" s="23">
        <f t="shared" si="23"/>
        <v>0.15587044534412955</v>
      </c>
    </row>
    <row r="37" spans="1:21" x14ac:dyDescent="0.25">
      <c r="A37" s="38" t="s">
        <v>85</v>
      </c>
      <c r="B37" s="21">
        <v>3756</v>
      </c>
      <c r="C37" s="21">
        <v>3090</v>
      </c>
      <c r="D37" s="21">
        <v>3193</v>
      </c>
      <c r="E37" s="21">
        <v>267</v>
      </c>
      <c r="F37" s="21">
        <v>322</v>
      </c>
      <c r="G37" s="21">
        <v>703</v>
      </c>
      <c r="H37" s="21">
        <v>573</v>
      </c>
      <c r="I37" s="21">
        <v>511</v>
      </c>
      <c r="J37" s="21">
        <v>595</v>
      </c>
      <c r="K37" s="21">
        <v>286</v>
      </c>
      <c r="L37" s="21">
        <v>453</v>
      </c>
      <c r="M37" s="21">
        <v>561</v>
      </c>
      <c r="N37" s="25">
        <f t="shared" si="16"/>
        <v>103</v>
      </c>
      <c r="O37" s="25">
        <f t="shared" si="17"/>
        <v>381</v>
      </c>
      <c r="P37" s="25">
        <f t="shared" si="18"/>
        <v>84</v>
      </c>
      <c r="Q37" s="25">
        <f t="shared" si="19"/>
        <v>108</v>
      </c>
      <c r="R37" s="23">
        <f t="shared" si="20"/>
        <v>3.3333333333333333E-2</v>
      </c>
      <c r="S37" s="23">
        <f t="shared" si="21"/>
        <v>1.1832298136645962</v>
      </c>
      <c r="T37" s="23">
        <f t="shared" si="22"/>
        <v>0.16438356164383561</v>
      </c>
      <c r="U37" s="23">
        <f t="shared" si="23"/>
        <v>0.23841059602649006</v>
      </c>
    </row>
    <row r="38" spans="1:21" x14ac:dyDescent="0.25">
      <c r="A38" s="20" t="s">
        <v>107</v>
      </c>
      <c r="B38" s="21">
        <v>324</v>
      </c>
      <c r="C38" s="21">
        <v>198</v>
      </c>
      <c r="D38" s="21">
        <v>139</v>
      </c>
      <c r="E38" s="21">
        <v>0</v>
      </c>
      <c r="F38" s="21">
        <v>4</v>
      </c>
      <c r="G38" s="21">
        <v>20</v>
      </c>
      <c r="H38" s="21">
        <v>0</v>
      </c>
      <c r="I38" s="21">
        <v>0</v>
      </c>
      <c r="J38" s="21">
        <v>3</v>
      </c>
      <c r="K38" s="21">
        <v>6</v>
      </c>
      <c r="L38" s="21">
        <v>41</v>
      </c>
      <c r="M38" s="21">
        <v>10</v>
      </c>
      <c r="N38" s="25">
        <f t="shared" si="16"/>
        <v>-59</v>
      </c>
      <c r="O38" s="25">
        <f t="shared" si="17"/>
        <v>16</v>
      </c>
      <c r="P38" s="25">
        <f t="shared" si="18"/>
        <v>3</v>
      </c>
      <c r="Q38" s="25">
        <f t="shared" si="19"/>
        <v>-31</v>
      </c>
      <c r="R38" s="23">
        <f t="shared" si="20"/>
        <v>-0.29797979797979796</v>
      </c>
      <c r="S38" s="23">
        <f t="shared" si="21"/>
        <v>4</v>
      </c>
      <c r="T38" s="23" t="e">
        <f t="shared" si="22"/>
        <v>#DIV/0!</v>
      </c>
      <c r="U38" s="23">
        <f t="shared" si="23"/>
        <v>-0.75609756097560976</v>
      </c>
    </row>
    <row r="39" spans="1:21" x14ac:dyDescent="0.25">
      <c r="A39" s="43" t="s">
        <v>87</v>
      </c>
      <c r="B39" s="21">
        <v>1773</v>
      </c>
      <c r="C39" s="21">
        <v>2036</v>
      </c>
      <c r="D39" s="21">
        <v>2146</v>
      </c>
      <c r="E39" s="21">
        <v>217</v>
      </c>
      <c r="F39" s="21">
        <v>194</v>
      </c>
      <c r="G39" s="21">
        <v>433</v>
      </c>
      <c r="H39" s="21">
        <v>537</v>
      </c>
      <c r="I39" s="21">
        <v>335</v>
      </c>
      <c r="J39" s="21">
        <v>694</v>
      </c>
      <c r="K39" s="21">
        <v>690</v>
      </c>
      <c r="L39" s="21">
        <v>314</v>
      </c>
      <c r="M39" s="21">
        <v>523</v>
      </c>
      <c r="N39" s="25">
        <f t="shared" si="16"/>
        <v>110</v>
      </c>
      <c r="O39" s="25">
        <f t="shared" si="17"/>
        <v>239</v>
      </c>
      <c r="P39" s="25">
        <f t="shared" si="18"/>
        <v>359</v>
      </c>
      <c r="Q39" s="25">
        <f t="shared" si="19"/>
        <v>209</v>
      </c>
      <c r="R39" s="23">
        <f t="shared" si="20"/>
        <v>5.4027504911591355E-2</v>
      </c>
      <c r="S39" s="23">
        <f t="shared" si="21"/>
        <v>1.231958762886598</v>
      </c>
      <c r="T39" s="23">
        <f t="shared" si="22"/>
        <v>1.0716417910447762</v>
      </c>
      <c r="U39" s="23">
        <f t="shared" si="23"/>
        <v>0.66560509554140124</v>
      </c>
    </row>
    <row r="40" spans="1:21" x14ac:dyDescent="0.25">
      <c r="A40" s="38" t="s">
        <v>98</v>
      </c>
      <c r="B40" s="21">
        <v>2175</v>
      </c>
      <c r="C40" s="21">
        <v>1976</v>
      </c>
      <c r="D40" s="21">
        <v>1920</v>
      </c>
      <c r="E40" s="21">
        <v>409</v>
      </c>
      <c r="F40" s="21">
        <v>392</v>
      </c>
      <c r="G40" s="21">
        <v>631</v>
      </c>
      <c r="H40" s="21">
        <v>605</v>
      </c>
      <c r="I40" s="21">
        <v>650</v>
      </c>
      <c r="J40" s="21">
        <v>633</v>
      </c>
      <c r="K40" s="21">
        <v>304</v>
      </c>
      <c r="L40" s="21">
        <v>588</v>
      </c>
      <c r="M40" s="21">
        <v>560</v>
      </c>
      <c r="N40" s="25">
        <f t="shared" si="16"/>
        <v>-56</v>
      </c>
      <c r="O40" s="25">
        <f t="shared" si="17"/>
        <v>239</v>
      </c>
      <c r="P40" s="25">
        <f t="shared" si="18"/>
        <v>-17</v>
      </c>
      <c r="Q40" s="25">
        <f t="shared" si="19"/>
        <v>-28</v>
      </c>
      <c r="R40" s="23">
        <f t="shared" si="20"/>
        <v>-2.8340080971659919E-2</v>
      </c>
      <c r="S40" s="23">
        <f t="shared" si="21"/>
        <v>0.60969387755102045</v>
      </c>
      <c r="T40" s="23">
        <f t="shared" si="22"/>
        <v>-2.6153846153846153E-2</v>
      </c>
      <c r="U40" s="23">
        <f t="shared" si="23"/>
        <v>-4.7619047619047616E-2</v>
      </c>
    </row>
    <row r="41" spans="1:21" x14ac:dyDescent="0.25">
      <c r="A41" s="38" t="s">
        <v>104</v>
      </c>
      <c r="B41" s="21">
        <v>2588</v>
      </c>
      <c r="C41" s="21">
        <v>1201</v>
      </c>
      <c r="D41" s="21">
        <v>1915</v>
      </c>
      <c r="E41" s="21">
        <v>1407</v>
      </c>
      <c r="F41" s="21">
        <v>378</v>
      </c>
      <c r="G41" s="21">
        <v>683</v>
      </c>
      <c r="H41" s="21">
        <v>328</v>
      </c>
      <c r="I41" s="21">
        <v>254</v>
      </c>
      <c r="J41" s="21">
        <v>429</v>
      </c>
      <c r="K41" s="21">
        <v>160</v>
      </c>
      <c r="L41" s="21">
        <v>117</v>
      </c>
      <c r="M41" s="21">
        <v>314</v>
      </c>
      <c r="N41" s="25">
        <f t="shared" si="16"/>
        <v>714</v>
      </c>
      <c r="O41" s="25">
        <f t="shared" si="17"/>
        <v>305</v>
      </c>
      <c r="P41" s="25">
        <f t="shared" si="18"/>
        <v>175</v>
      </c>
      <c r="Q41" s="25">
        <f t="shared" si="19"/>
        <v>197</v>
      </c>
      <c r="R41" s="23">
        <f t="shared" si="20"/>
        <v>0.59450457951706914</v>
      </c>
      <c r="S41" s="23">
        <f t="shared" si="21"/>
        <v>0.80687830687830686</v>
      </c>
      <c r="T41" s="23">
        <f t="shared" si="22"/>
        <v>0.6889763779527559</v>
      </c>
      <c r="U41" s="23">
        <f t="shared" si="23"/>
        <v>1.6837606837606838</v>
      </c>
    </row>
    <row r="42" spans="1:21" x14ac:dyDescent="0.25">
      <c r="A42" s="38" t="s">
        <v>99</v>
      </c>
      <c r="B42" s="21">
        <v>1347</v>
      </c>
      <c r="C42" s="21">
        <v>732</v>
      </c>
      <c r="D42" s="21">
        <v>771</v>
      </c>
      <c r="E42" s="21">
        <v>235</v>
      </c>
      <c r="F42" s="21">
        <v>296</v>
      </c>
      <c r="G42" s="21">
        <v>397</v>
      </c>
      <c r="H42" s="21">
        <v>293</v>
      </c>
      <c r="I42" s="21">
        <v>252</v>
      </c>
      <c r="J42" s="21">
        <v>356</v>
      </c>
      <c r="K42" s="21">
        <v>218</v>
      </c>
      <c r="L42" s="21">
        <v>187</v>
      </c>
      <c r="M42" s="21">
        <v>222</v>
      </c>
      <c r="N42" s="25">
        <f t="shared" si="16"/>
        <v>39</v>
      </c>
      <c r="O42" s="25">
        <f t="shared" si="17"/>
        <v>101</v>
      </c>
      <c r="P42" s="25">
        <f t="shared" si="18"/>
        <v>104</v>
      </c>
      <c r="Q42" s="25">
        <f t="shared" si="19"/>
        <v>35</v>
      </c>
      <c r="R42" s="23">
        <f t="shared" si="20"/>
        <v>5.3278688524590161E-2</v>
      </c>
      <c r="S42" s="23">
        <f t="shared" si="21"/>
        <v>0.34121621621621623</v>
      </c>
      <c r="T42" s="23">
        <f t="shared" si="22"/>
        <v>0.41269841269841268</v>
      </c>
      <c r="U42" s="23">
        <f t="shared" si="23"/>
        <v>0.18716577540106952</v>
      </c>
    </row>
    <row r="43" spans="1:21" x14ac:dyDescent="0.25">
      <c r="A43" s="38" t="s">
        <v>102</v>
      </c>
      <c r="B43" s="21">
        <v>910</v>
      </c>
      <c r="C43" s="21">
        <v>735</v>
      </c>
      <c r="D43" s="21">
        <v>774</v>
      </c>
      <c r="E43" s="21">
        <v>61</v>
      </c>
      <c r="F43" s="21">
        <v>86</v>
      </c>
      <c r="G43" s="21">
        <v>192</v>
      </c>
      <c r="H43" s="21">
        <v>163</v>
      </c>
      <c r="I43" s="21">
        <v>117</v>
      </c>
      <c r="J43" s="21">
        <v>215</v>
      </c>
      <c r="K43" s="21">
        <v>202</v>
      </c>
      <c r="L43" s="21">
        <v>223</v>
      </c>
      <c r="M43" s="21">
        <v>381</v>
      </c>
      <c r="N43" s="25">
        <f t="shared" si="16"/>
        <v>39</v>
      </c>
      <c r="O43" s="25">
        <f t="shared" si="17"/>
        <v>106</v>
      </c>
      <c r="P43" s="25">
        <f t="shared" si="18"/>
        <v>98</v>
      </c>
      <c r="Q43" s="25">
        <f t="shared" si="19"/>
        <v>158</v>
      </c>
      <c r="R43" s="23">
        <f t="shared" si="20"/>
        <v>5.3061224489795916E-2</v>
      </c>
      <c r="S43" s="23">
        <f t="shared" si="21"/>
        <v>1.2325581395348837</v>
      </c>
      <c r="T43" s="23">
        <f t="shared" si="22"/>
        <v>0.83760683760683763</v>
      </c>
      <c r="U43" s="23">
        <f t="shared" si="23"/>
        <v>0.70852017937219736</v>
      </c>
    </row>
    <row r="44" spans="1:21" x14ac:dyDescent="0.25">
      <c r="A44" s="38" t="s">
        <v>106</v>
      </c>
      <c r="B44" s="21">
        <v>348</v>
      </c>
      <c r="C44" s="21">
        <v>747</v>
      </c>
      <c r="D44" s="21">
        <v>661</v>
      </c>
      <c r="E44" s="21">
        <v>59</v>
      </c>
      <c r="F44" s="21">
        <v>88</v>
      </c>
      <c r="G44" s="21">
        <v>184</v>
      </c>
      <c r="H44" s="21">
        <v>135</v>
      </c>
      <c r="I44" s="21">
        <v>144</v>
      </c>
      <c r="J44" s="21">
        <v>166</v>
      </c>
      <c r="K44" s="21">
        <v>100</v>
      </c>
      <c r="L44" s="21">
        <v>95</v>
      </c>
      <c r="M44" s="21">
        <v>182</v>
      </c>
      <c r="N44" s="25">
        <f t="shared" si="16"/>
        <v>-86</v>
      </c>
      <c r="O44" s="25">
        <f t="shared" si="17"/>
        <v>96</v>
      </c>
      <c r="P44" s="25">
        <f t="shared" si="18"/>
        <v>22</v>
      </c>
      <c r="Q44" s="25">
        <f t="shared" si="19"/>
        <v>87</v>
      </c>
      <c r="R44" s="23">
        <f t="shared" si="20"/>
        <v>-0.11512717536813923</v>
      </c>
      <c r="S44" s="23">
        <f t="shared" si="21"/>
        <v>1.0909090909090908</v>
      </c>
      <c r="T44" s="23">
        <f t="shared" si="22"/>
        <v>0.15277777777777779</v>
      </c>
      <c r="U44" s="23">
        <f t="shared" si="23"/>
        <v>0.91578947368421049</v>
      </c>
    </row>
    <row r="45" spans="1:21" x14ac:dyDescent="0.25">
      <c r="A45" s="38" t="s">
        <v>97</v>
      </c>
      <c r="B45" s="21">
        <v>986</v>
      </c>
      <c r="C45" s="21">
        <v>580</v>
      </c>
      <c r="D45" s="21">
        <v>628</v>
      </c>
      <c r="E45" s="21">
        <v>51</v>
      </c>
      <c r="F45" s="21">
        <v>76</v>
      </c>
      <c r="G45" s="21">
        <v>132</v>
      </c>
      <c r="H45" s="21">
        <v>90</v>
      </c>
      <c r="I45" s="21">
        <v>57</v>
      </c>
      <c r="J45" s="21">
        <v>51</v>
      </c>
      <c r="K45" s="21">
        <v>113</v>
      </c>
      <c r="L45" s="21">
        <v>49</v>
      </c>
      <c r="M45" s="21">
        <v>152</v>
      </c>
      <c r="N45" s="25">
        <f t="shared" si="16"/>
        <v>48</v>
      </c>
      <c r="O45" s="25">
        <f t="shared" si="17"/>
        <v>56</v>
      </c>
      <c r="P45" s="25">
        <f t="shared" si="18"/>
        <v>-6</v>
      </c>
      <c r="Q45" s="25">
        <f t="shared" si="19"/>
        <v>103</v>
      </c>
      <c r="R45" s="23">
        <f t="shared" si="20"/>
        <v>8.2758620689655171E-2</v>
      </c>
      <c r="S45" s="23">
        <f t="shared" si="21"/>
        <v>0.73684210526315785</v>
      </c>
      <c r="T45" s="23">
        <f t="shared" si="22"/>
        <v>-0.10526315789473684</v>
      </c>
      <c r="U45" s="23">
        <f t="shared" si="23"/>
        <v>2.1020408163265305</v>
      </c>
    </row>
    <row r="46" spans="1:21" x14ac:dyDescent="0.25">
      <c r="A46" s="38" t="s">
        <v>95</v>
      </c>
      <c r="B46" s="21">
        <v>18</v>
      </c>
      <c r="C46" s="21">
        <v>14</v>
      </c>
      <c r="D46" s="21">
        <v>25</v>
      </c>
      <c r="E46" s="21">
        <v>17</v>
      </c>
      <c r="F46" s="21">
        <v>21</v>
      </c>
      <c r="G46" s="21">
        <v>34</v>
      </c>
      <c r="H46" s="21">
        <v>16</v>
      </c>
      <c r="I46" s="21">
        <v>8</v>
      </c>
      <c r="J46" s="21">
        <v>9</v>
      </c>
      <c r="K46" s="21">
        <v>33</v>
      </c>
      <c r="L46" s="21">
        <v>35</v>
      </c>
      <c r="M46" s="21">
        <v>65</v>
      </c>
      <c r="N46" s="25">
        <f t="shared" si="16"/>
        <v>11</v>
      </c>
      <c r="O46" s="25">
        <f t="shared" si="17"/>
        <v>13</v>
      </c>
      <c r="P46" s="25">
        <f t="shared" si="18"/>
        <v>1</v>
      </c>
      <c r="Q46" s="25">
        <f t="shared" si="19"/>
        <v>30</v>
      </c>
      <c r="R46" s="23">
        <f t="shared" si="20"/>
        <v>0.7857142857142857</v>
      </c>
      <c r="S46" s="23">
        <f t="shared" si="21"/>
        <v>0.61904761904761907</v>
      </c>
      <c r="T46" s="23">
        <f t="shared" si="22"/>
        <v>0.125</v>
      </c>
      <c r="U46" s="23">
        <f t="shared" si="23"/>
        <v>0.8571428571428571</v>
      </c>
    </row>
    <row r="47" spans="1:21" x14ac:dyDescent="0.25">
      <c r="A47" s="38" t="s">
        <v>105</v>
      </c>
      <c r="B47" s="21">
        <v>44</v>
      </c>
      <c r="C47" s="21">
        <v>16</v>
      </c>
      <c r="D47" s="21">
        <v>13</v>
      </c>
      <c r="E47" s="21">
        <v>7</v>
      </c>
      <c r="F47" s="21">
        <v>20</v>
      </c>
      <c r="G47" s="21">
        <v>28</v>
      </c>
      <c r="H47" s="21">
        <v>13</v>
      </c>
      <c r="I47" s="21">
        <v>11</v>
      </c>
      <c r="J47" s="21">
        <v>32</v>
      </c>
      <c r="K47" s="21">
        <v>29</v>
      </c>
      <c r="L47" s="21">
        <v>12</v>
      </c>
      <c r="M47" s="21">
        <v>35</v>
      </c>
      <c r="N47" s="25">
        <f t="shared" si="16"/>
        <v>-3</v>
      </c>
      <c r="O47" s="25">
        <f t="shared" si="17"/>
        <v>8</v>
      </c>
      <c r="P47" s="25">
        <f t="shared" si="18"/>
        <v>21</v>
      </c>
      <c r="Q47" s="25">
        <f t="shared" si="19"/>
        <v>23</v>
      </c>
      <c r="R47" s="23">
        <f t="shared" si="20"/>
        <v>-0.1875</v>
      </c>
      <c r="S47" s="23">
        <f t="shared" si="21"/>
        <v>0.4</v>
      </c>
      <c r="T47" s="23">
        <f t="shared" si="22"/>
        <v>1.9090909090909092</v>
      </c>
      <c r="U47" s="23">
        <f t="shared" si="23"/>
        <v>1.9166666666666667</v>
      </c>
    </row>
    <row r="48" spans="1:21" x14ac:dyDescent="0.25">
      <c r="A48" s="38" t="s">
        <v>101</v>
      </c>
      <c r="B48" s="21">
        <v>104</v>
      </c>
      <c r="C48" s="21">
        <v>48</v>
      </c>
      <c r="D48" s="21">
        <v>40</v>
      </c>
      <c r="E48" s="21">
        <v>2</v>
      </c>
      <c r="F48" s="21">
        <v>3</v>
      </c>
      <c r="G48" s="21">
        <v>1</v>
      </c>
      <c r="H48" s="21">
        <v>0</v>
      </c>
      <c r="I48" s="21">
        <v>17</v>
      </c>
      <c r="J48" s="21">
        <v>20</v>
      </c>
      <c r="K48" s="21">
        <v>0</v>
      </c>
      <c r="L48" s="21">
        <v>155</v>
      </c>
      <c r="M48" s="21">
        <v>3</v>
      </c>
      <c r="N48" s="25">
        <f t="shared" si="16"/>
        <v>-8</v>
      </c>
      <c r="O48" s="25">
        <f t="shared" si="17"/>
        <v>-2</v>
      </c>
      <c r="P48" s="25">
        <f t="shared" si="18"/>
        <v>3</v>
      </c>
      <c r="Q48" s="25">
        <f t="shared" si="19"/>
        <v>-152</v>
      </c>
      <c r="R48" s="23">
        <f t="shared" si="20"/>
        <v>-0.16666666666666666</v>
      </c>
      <c r="S48" s="23">
        <f t="shared" si="21"/>
        <v>-0.66666666666666663</v>
      </c>
      <c r="T48" s="23">
        <f t="shared" si="22"/>
        <v>0.17647058823529413</v>
      </c>
      <c r="U48" s="23">
        <f t="shared" si="23"/>
        <v>-0.98064516129032253</v>
      </c>
    </row>
    <row r="49" spans="1:21" x14ac:dyDescent="0.25">
      <c r="A49" s="38" t="s">
        <v>93</v>
      </c>
      <c r="B49" s="21">
        <v>6</v>
      </c>
      <c r="C49" s="21">
        <v>11</v>
      </c>
      <c r="D49" s="21">
        <v>4</v>
      </c>
      <c r="E49" s="21">
        <v>0</v>
      </c>
      <c r="F49" s="21">
        <v>0</v>
      </c>
      <c r="G49" s="21">
        <v>0</v>
      </c>
      <c r="H49" s="21">
        <v>0</v>
      </c>
      <c r="I49" s="21">
        <v>5</v>
      </c>
      <c r="J49" s="21">
        <v>15</v>
      </c>
      <c r="K49" s="21">
        <v>22</v>
      </c>
      <c r="L49" s="21">
        <v>0</v>
      </c>
      <c r="M49" s="21">
        <v>16</v>
      </c>
      <c r="N49" s="25">
        <f t="shared" si="16"/>
        <v>-7</v>
      </c>
      <c r="O49" s="25">
        <f t="shared" si="17"/>
        <v>0</v>
      </c>
      <c r="P49" s="25">
        <f t="shared" si="18"/>
        <v>10</v>
      </c>
      <c r="Q49" s="25">
        <f t="shared" si="19"/>
        <v>16</v>
      </c>
      <c r="R49" s="23">
        <f t="shared" si="20"/>
        <v>-0.63636363636363635</v>
      </c>
      <c r="S49" s="23" t="e">
        <f t="shared" si="21"/>
        <v>#DIV/0!</v>
      </c>
      <c r="T49" s="23">
        <f t="shared" si="22"/>
        <v>2</v>
      </c>
      <c r="U49" s="23" t="e">
        <f t="shared" si="23"/>
        <v>#DIV/0!</v>
      </c>
    </row>
    <row r="50" spans="1:21" x14ac:dyDescent="0.25">
      <c r="A50" s="38" t="s">
        <v>96</v>
      </c>
      <c r="B50" s="21">
        <v>63</v>
      </c>
      <c r="C50" s="21">
        <v>54</v>
      </c>
      <c r="D50" s="21">
        <v>3</v>
      </c>
      <c r="E50" s="21">
        <v>0</v>
      </c>
      <c r="F50" s="21">
        <v>0</v>
      </c>
      <c r="G50" s="21">
        <v>0</v>
      </c>
      <c r="H50" s="21">
        <v>12</v>
      </c>
      <c r="I50" s="21">
        <v>0</v>
      </c>
      <c r="J50" s="21">
        <v>6</v>
      </c>
      <c r="K50" s="21">
        <v>6</v>
      </c>
      <c r="L50" s="21">
        <v>7</v>
      </c>
      <c r="M50" s="21">
        <v>10</v>
      </c>
      <c r="N50" s="25">
        <f t="shared" si="16"/>
        <v>-51</v>
      </c>
      <c r="O50" s="25">
        <f t="shared" si="17"/>
        <v>0</v>
      </c>
      <c r="P50" s="25">
        <f t="shared" si="18"/>
        <v>6</v>
      </c>
      <c r="Q50" s="25">
        <f t="shared" si="19"/>
        <v>3</v>
      </c>
      <c r="R50" s="23">
        <f t="shared" si="20"/>
        <v>-0.94444444444444442</v>
      </c>
      <c r="S50" s="23" t="e">
        <f t="shared" si="21"/>
        <v>#DIV/0!</v>
      </c>
      <c r="T50" s="23" t="e">
        <f t="shared" si="22"/>
        <v>#DIV/0!</v>
      </c>
      <c r="U50" s="23">
        <f t="shared" si="23"/>
        <v>0.42857142857142855</v>
      </c>
    </row>
    <row r="51" spans="1:21" x14ac:dyDescent="0.25">
      <c r="A51" s="61" t="s">
        <v>68</v>
      </c>
    </row>
  </sheetData>
  <sortState ref="A8:AG25">
    <sortCondition descending="1" ref="O8:O25"/>
  </sortState>
  <conditionalFormatting sqref="P5:Q25 S5:U25">
    <cfRule type="cellIs" dxfId="13" priority="6" operator="lessThan">
      <formula>0</formula>
    </cfRule>
  </conditionalFormatting>
  <conditionalFormatting sqref="R6:R25">
    <cfRule type="colorScale" priority="3">
      <colorScale>
        <cfvo type="min"/>
        <cfvo type="max"/>
        <color rgb="FFFFEF9C"/>
        <color rgb="FF63BE7B"/>
      </colorScale>
    </cfRule>
  </conditionalFormatting>
  <conditionalFormatting sqref="N31:Q50">
    <cfRule type="colorScale" priority="2">
      <colorScale>
        <cfvo type="min"/>
        <cfvo type="max"/>
        <color rgb="FFFFEF9C"/>
        <color rgb="FF63BE7B"/>
      </colorScale>
    </cfRule>
  </conditionalFormatting>
  <conditionalFormatting sqref="N30:U50">
    <cfRule type="cellIs" dxfId="12" priority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zoomScaleNormal="100" workbookViewId="0">
      <pane xSplit="1" topLeftCell="B1" activePane="topRight" state="frozen"/>
      <selection pane="topRight" activeCell="Q35" sqref="Q35"/>
    </sheetView>
  </sheetViews>
  <sheetFormatPr defaultColWidth="8.85546875" defaultRowHeight="15" x14ac:dyDescent="0.25"/>
  <cols>
    <col min="1" max="1" width="11.85546875" style="3" customWidth="1"/>
    <col min="2" max="15" width="7.28515625" style="3" customWidth="1"/>
    <col min="16" max="21" width="7.7109375" style="3" customWidth="1"/>
    <col min="22" max="16384" width="8.85546875" style="3"/>
  </cols>
  <sheetData>
    <row r="1" spans="1:21" x14ac:dyDescent="0.25">
      <c r="A1" s="1" t="s">
        <v>28</v>
      </c>
    </row>
    <row r="2" spans="1:21" x14ac:dyDescent="0.25">
      <c r="A2" s="4" t="s">
        <v>64</v>
      </c>
      <c r="E2" s="62" t="s">
        <v>71</v>
      </c>
    </row>
    <row r="3" spans="1:21" s="78" customFormat="1" x14ac:dyDescent="0.25">
      <c r="A3" s="15"/>
      <c r="B3" s="69" t="s">
        <v>84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  <c r="P3" s="70" t="s">
        <v>31</v>
      </c>
      <c r="Q3" s="71"/>
      <c r="R3" s="71"/>
      <c r="S3" s="71"/>
      <c r="T3" s="71"/>
      <c r="U3" s="77"/>
    </row>
    <row r="4" spans="1:21" s="78" customFormat="1" x14ac:dyDescent="0.25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  <c r="O4" s="16" t="s">
        <v>13</v>
      </c>
      <c r="P4" s="79" t="s">
        <v>33</v>
      </c>
      <c r="Q4" s="79" t="s">
        <v>34</v>
      </c>
      <c r="R4" s="80" t="s">
        <v>35</v>
      </c>
      <c r="S4" s="79" t="s">
        <v>33</v>
      </c>
      <c r="T4" s="79" t="s">
        <v>34</v>
      </c>
      <c r="U4" s="80" t="s">
        <v>35</v>
      </c>
    </row>
    <row r="5" spans="1:21" s="78" customFormat="1" x14ac:dyDescent="0.25">
      <c r="A5" s="38" t="s">
        <v>78</v>
      </c>
      <c r="B5" s="21">
        <v>12808</v>
      </c>
      <c r="C5" s="21">
        <v>16435</v>
      </c>
      <c r="D5" s="21">
        <v>22610</v>
      </c>
      <c r="E5" s="21">
        <v>26733</v>
      </c>
      <c r="F5" s="21">
        <v>30731</v>
      </c>
      <c r="G5" s="21">
        <v>26303</v>
      </c>
      <c r="H5" s="21">
        <v>26990</v>
      </c>
      <c r="I5" s="21">
        <v>32279</v>
      </c>
      <c r="J5" s="21">
        <v>41514</v>
      </c>
      <c r="K5" s="21">
        <v>38729</v>
      </c>
      <c r="L5" s="21">
        <v>43605</v>
      </c>
      <c r="M5" s="21">
        <v>52006</v>
      </c>
      <c r="N5" s="21">
        <v>60052</v>
      </c>
      <c r="O5" s="21">
        <v>68763</v>
      </c>
      <c r="P5" s="74">
        <f t="shared" ref="P5:R5" si="0">M5-L5</f>
        <v>8401</v>
      </c>
      <c r="Q5" s="74">
        <f t="shared" si="0"/>
        <v>8046</v>
      </c>
      <c r="R5" s="76">
        <f t="shared" si="0"/>
        <v>8711</v>
      </c>
      <c r="S5" s="23">
        <f t="shared" ref="S5:U5" si="1">(M5-L5)/L5</f>
        <v>0.19266139204219698</v>
      </c>
      <c r="T5" s="23">
        <f t="shared" si="1"/>
        <v>0.15471291774026075</v>
      </c>
      <c r="U5" s="65">
        <f t="shared" si="1"/>
        <v>0.14505761673216547</v>
      </c>
    </row>
    <row r="6" spans="1:21" s="78" customFormat="1" x14ac:dyDescent="0.25">
      <c r="A6" s="43" t="s">
        <v>88</v>
      </c>
      <c r="B6" s="21">
        <v>8637</v>
      </c>
      <c r="C6" s="21">
        <v>10778</v>
      </c>
      <c r="D6" s="21">
        <v>13744</v>
      </c>
      <c r="E6" s="21">
        <v>16183</v>
      </c>
      <c r="F6" s="21">
        <v>16889</v>
      </c>
      <c r="G6" s="21">
        <v>13880</v>
      </c>
      <c r="H6" s="21">
        <v>14921</v>
      </c>
      <c r="I6" s="21">
        <v>18318</v>
      </c>
      <c r="J6" s="21">
        <v>20073</v>
      </c>
      <c r="K6" s="21">
        <v>18928</v>
      </c>
      <c r="L6" s="21">
        <v>20948</v>
      </c>
      <c r="M6" s="21">
        <v>25682</v>
      </c>
      <c r="N6" s="21">
        <v>27342</v>
      </c>
      <c r="O6" s="21">
        <v>27539</v>
      </c>
      <c r="P6" s="74">
        <f t="shared" ref="P6:R8" si="2">M6-L6</f>
        <v>4734</v>
      </c>
      <c r="Q6" s="74">
        <f t="shared" si="2"/>
        <v>1660</v>
      </c>
      <c r="R6" s="76">
        <f t="shared" si="2"/>
        <v>197</v>
      </c>
      <c r="S6" s="23">
        <f t="shared" ref="S6:U8" si="3">(M6-L6)/L6</f>
        <v>0.22598816116097001</v>
      </c>
      <c r="T6" s="23">
        <f t="shared" si="3"/>
        <v>6.4636710536562572E-2</v>
      </c>
      <c r="U6" s="65">
        <f t="shared" si="3"/>
        <v>7.2050325506546704E-3</v>
      </c>
    </row>
    <row r="7" spans="1:21" s="78" customFormat="1" x14ac:dyDescent="0.25">
      <c r="A7" s="38" t="s">
        <v>100</v>
      </c>
      <c r="B7" s="21">
        <v>882</v>
      </c>
      <c r="C7" s="21">
        <v>1593</v>
      </c>
      <c r="D7" s="21">
        <v>1617</v>
      </c>
      <c r="E7" s="21">
        <v>1600</v>
      </c>
      <c r="F7" s="21">
        <v>2366</v>
      </c>
      <c r="G7" s="21">
        <v>2991</v>
      </c>
      <c r="H7" s="21">
        <v>3713</v>
      </c>
      <c r="I7" s="21">
        <v>4059</v>
      </c>
      <c r="J7" s="21">
        <v>5612</v>
      </c>
      <c r="K7" s="21">
        <v>5041</v>
      </c>
      <c r="L7" s="21">
        <v>6883</v>
      </c>
      <c r="M7" s="21">
        <v>7699</v>
      </c>
      <c r="N7" s="21">
        <v>14096</v>
      </c>
      <c r="O7" s="21">
        <v>16529</v>
      </c>
      <c r="P7" s="74">
        <f t="shared" si="2"/>
        <v>816</v>
      </c>
      <c r="Q7" s="74">
        <f t="shared" si="2"/>
        <v>6397</v>
      </c>
      <c r="R7" s="76">
        <f t="shared" si="2"/>
        <v>2433</v>
      </c>
      <c r="S7" s="23">
        <f t="shared" si="3"/>
        <v>0.1185529565596397</v>
      </c>
      <c r="T7" s="23">
        <f t="shared" si="3"/>
        <v>0.83088712819846733</v>
      </c>
      <c r="U7" s="65">
        <f t="shared" si="3"/>
        <v>0.17260215664018161</v>
      </c>
    </row>
    <row r="8" spans="1:21" s="78" customFormat="1" x14ac:dyDescent="0.25">
      <c r="A8" s="38" t="s">
        <v>85</v>
      </c>
      <c r="B8" s="21">
        <v>636</v>
      </c>
      <c r="C8" s="21">
        <v>1356</v>
      </c>
      <c r="D8" s="21">
        <v>1187</v>
      </c>
      <c r="E8" s="21">
        <v>1435</v>
      </c>
      <c r="F8" s="21">
        <v>2176</v>
      </c>
      <c r="G8" s="21">
        <v>2973</v>
      </c>
      <c r="H8" s="21">
        <v>3655</v>
      </c>
      <c r="I8" s="21">
        <v>4032</v>
      </c>
      <c r="J8" s="21">
        <v>5553</v>
      </c>
      <c r="K8" s="21">
        <v>4922</v>
      </c>
      <c r="L8" s="21">
        <v>6647</v>
      </c>
      <c r="M8" s="21">
        <v>7609</v>
      </c>
      <c r="N8" s="21">
        <v>13831</v>
      </c>
      <c r="O8" s="21">
        <v>16366</v>
      </c>
      <c r="P8" s="74">
        <f t="shared" si="2"/>
        <v>962</v>
      </c>
      <c r="Q8" s="74">
        <f t="shared" si="2"/>
        <v>6222</v>
      </c>
      <c r="R8" s="76">
        <f t="shared" si="2"/>
        <v>2535</v>
      </c>
      <c r="S8" s="23">
        <f t="shared" si="3"/>
        <v>0.14472694448623438</v>
      </c>
      <c r="T8" s="23">
        <f t="shared" si="3"/>
        <v>0.81771586279405961</v>
      </c>
      <c r="U8" s="65">
        <f t="shared" si="3"/>
        <v>0.18328392740944255</v>
      </c>
    </row>
    <row r="9" spans="1:21" s="78" customFormat="1" x14ac:dyDescent="0.25">
      <c r="A9" s="20" t="s">
        <v>107</v>
      </c>
      <c r="B9" s="21">
        <v>246</v>
      </c>
      <c r="C9" s="21">
        <v>237</v>
      </c>
      <c r="D9" s="21">
        <v>430</v>
      </c>
      <c r="E9" s="21">
        <v>165</v>
      </c>
      <c r="F9" s="21">
        <v>190</v>
      </c>
      <c r="G9" s="21">
        <v>18</v>
      </c>
      <c r="H9" s="21">
        <v>58</v>
      </c>
      <c r="I9" s="21">
        <v>27</v>
      </c>
      <c r="J9" s="21">
        <v>59</v>
      </c>
      <c r="K9" s="21">
        <v>119</v>
      </c>
      <c r="L9" s="21">
        <v>236</v>
      </c>
      <c r="M9" s="21">
        <v>90</v>
      </c>
      <c r="N9" s="21">
        <v>265</v>
      </c>
      <c r="O9" s="21">
        <v>163</v>
      </c>
      <c r="P9" s="74">
        <f t="shared" ref="P9:P12" si="4">M9-L9</f>
        <v>-146</v>
      </c>
      <c r="Q9" s="74">
        <f t="shared" ref="Q9:Q12" si="5">N9-M9</f>
        <v>175</v>
      </c>
      <c r="R9" s="76">
        <f t="shared" ref="R9:R12" si="6">O9-N9</f>
        <v>-102</v>
      </c>
      <c r="S9" s="23">
        <f t="shared" ref="S9:S12" si="7">(M9-L9)/L9</f>
        <v>-0.61864406779661019</v>
      </c>
      <c r="T9" s="23">
        <f t="shared" ref="T9:T12" si="8">(N9-M9)/M9</f>
        <v>1.9444444444444444</v>
      </c>
      <c r="U9" s="65">
        <f t="shared" ref="U9:U12" si="9">(O9-N9)/N9</f>
        <v>-0.38490566037735852</v>
      </c>
    </row>
    <row r="10" spans="1:21" s="78" customFormat="1" x14ac:dyDescent="0.25">
      <c r="A10" s="38" t="s">
        <v>103</v>
      </c>
      <c r="B10" s="21">
        <v>1194</v>
      </c>
      <c r="C10" s="21">
        <v>1222</v>
      </c>
      <c r="D10" s="21">
        <v>2350</v>
      </c>
      <c r="E10" s="21">
        <v>2848</v>
      </c>
      <c r="F10" s="21">
        <v>3450</v>
      </c>
      <c r="G10" s="21">
        <v>2420</v>
      </c>
      <c r="H10" s="21">
        <v>2272</v>
      </c>
      <c r="I10" s="21">
        <v>2941</v>
      </c>
      <c r="J10" s="21">
        <v>4715</v>
      </c>
      <c r="K10" s="21">
        <v>6000</v>
      </c>
      <c r="L10" s="21">
        <v>5413</v>
      </c>
      <c r="M10" s="21">
        <v>5124</v>
      </c>
      <c r="N10" s="21">
        <v>5645</v>
      </c>
      <c r="O10" s="21">
        <v>9751</v>
      </c>
      <c r="P10" s="74">
        <f t="shared" si="4"/>
        <v>-289</v>
      </c>
      <c r="Q10" s="74">
        <f t="shared" si="5"/>
        <v>521</v>
      </c>
      <c r="R10" s="76">
        <f t="shared" si="6"/>
        <v>4106</v>
      </c>
      <c r="S10" s="23">
        <f t="shared" si="7"/>
        <v>-5.338998706816922E-2</v>
      </c>
      <c r="T10" s="23">
        <f t="shared" si="8"/>
        <v>0.1016783762685402</v>
      </c>
      <c r="U10" s="65">
        <f t="shared" si="9"/>
        <v>0.72736935341009745</v>
      </c>
    </row>
    <row r="11" spans="1:21" s="78" customFormat="1" x14ac:dyDescent="0.25">
      <c r="A11" s="38" t="s">
        <v>86</v>
      </c>
      <c r="B11" s="21">
        <v>1172</v>
      </c>
      <c r="C11" s="21">
        <v>1136</v>
      </c>
      <c r="D11" s="21">
        <v>2209</v>
      </c>
      <c r="E11" s="21">
        <v>2583</v>
      </c>
      <c r="F11" s="21">
        <v>3207</v>
      </c>
      <c r="G11" s="21">
        <v>2185</v>
      </c>
      <c r="H11" s="21">
        <v>1711</v>
      </c>
      <c r="I11" s="21">
        <v>2433</v>
      </c>
      <c r="J11" s="21">
        <v>3740</v>
      </c>
      <c r="K11" s="21">
        <v>4334</v>
      </c>
      <c r="L11" s="21">
        <v>4395</v>
      </c>
      <c r="M11" s="21">
        <v>4212</v>
      </c>
      <c r="N11" s="21">
        <v>4684</v>
      </c>
      <c r="O11" s="21">
        <v>8005</v>
      </c>
      <c r="P11" s="74">
        <f t="shared" si="4"/>
        <v>-183</v>
      </c>
      <c r="Q11" s="74">
        <f t="shared" si="5"/>
        <v>472</v>
      </c>
      <c r="R11" s="76">
        <f t="shared" si="6"/>
        <v>3321</v>
      </c>
      <c r="S11" s="23">
        <f t="shared" si="7"/>
        <v>-4.1638225255972695E-2</v>
      </c>
      <c r="T11" s="23">
        <f t="shared" si="8"/>
        <v>0.1120607787274454</v>
      </c>
      <c r="U11" s="65">
        <f t="shared" si="9"/>
        <v>0.70900939368061489</v>
      </c>
    </row>
    <row r="12" spans="1:21" s="78" customFormat="1" x14ac:dyDescent="0.25">
      <c r="A12" s="20" t="s">
        <v>108</v>
      </c>
      <c r="B12" s="21">
        <v>22</v>
      </c>
      <c r="C12" s="21">
        <v>86</v>
      </c>
      <c r="D12" s="21">
        <v>141</v>
      </c>
      <c r="E12" s="21">
        <v>265</v>
      </c>
      <c r="F12" s="21">
        <v>243</v>
      </c>
      <c r="G12" s="21">
        <v>235</v>
      </c>
      <c r="H12" s="21">
        <v>561</v>
      </c>
      <c r="I12" s="21">
        <v>508</v>
      </c>
      <c r="J12" s="21">
        <v>975</v>
      </c>
      <c r="K12" s="21">
        <v>1666</v>
      </c>
      <c r="L12" s="21">
        <v>1018</v>
      </c>
      <c r="M12" s="21">
        <v>912</v>
      </c>
      <c r="N12" s="21">
        <v>961</v>
      </c>
      <c r="O12" s="21">
        <v>1746</v>
      </c>
      <c r="P12" s="74">
        <f t="shared" si="4"/>
        <v>-106</v>
      </c>
      <c r="Q12" s="74">
        <f t="shared" si="5"/>
        <v>49</v>
      </c>
      <c r="R12" s="76">
        <f t="shared" si="6"/>
        <v>785</v>
      </c>
      <c r="S12" s="23">
        <f t="shared" si="7"/>
        <v>-0.10412573673870335</v>
      </c>
      <c r="T12" s="23">
        <f t="shared" si="8"/>
        <v>5.3728070175438597E-2</v>
      </c>
      <c r="U12" s="65">
        <f t="shared" si="9"/>
        <v>0.8168574401664932</v>
      </c>
    </row>
    <row r="13" spans="1:21" s="78" customFormat="1" x14ac:dyDescent="0.25">
      <c r="A13" s="38" t="s">
        <v>102</v>
      </c>
      <c r="B13" s="21">
        <v>284</v>
      </c>
      <c r="C13" s="21">
        <v>353</v>
      </c>
      <c r="D13" s="21">
        <v>1534</v>
      </c>
      <c r="E13" s="21">
        <v>2066</v>
      </c>
      <c r="F13" s="21">
        <v>3577</v>
      </c>
      <c r="G13" s="21">
        <v>2436</v>
      </c>
      <c r="H13" s="21">
        <v>2048</v>
      </c>
      <c r="I13" s="21">
        <v>2458</v>
      </c>
      <c r="J13" s="21">
        <v>5265</v>
      </c>
      <c r="K13" s="21">
        <v>3041</v>
      </c>
      <c r="L13" s="21">
        <v>3419</v>
      </c>
      <c r="M13" s="21">
        <v>4580</v>
      </c>
      <c r="N13" s="21">
        <v>2897</v>
      </c>
      <c r="O13" s="21">
        <v>4151</v>
      </c>
      <c r="P13" s="74">
        <f t="shared" ref="P13:P25" si="10">M13-L13</f>
        <v>1161</v>
      </c>
      <c r="Q13" s="74">
        <f t="shared" ref="Q13:Q25" si="11">N13-M13</f>
        <v>-1683</v>
      </c>
      <c r="R13" s="76">
        <f t="shared" ref="R13:R25" si="12">O13-N13</f>
        <v>1254</v>
      </c>
      <c r="S13" s="23">
        <f t="shared" ref="S13:S25" si="13">(M13-L13)/L13</f>
        <v>0.33957297455396313</v>
      </c>
      <c r="T13" s="23">
        <f t="shared" ref="T13:T25" si="14">(N13-M13)/M13</f>
        <v>-0.36746724890829696</v>
      </c>
      <c r="U13" s="65">
        <f t="shared" ref="U13:U25" si="15">(O13-N13)/N13</f>
        <v>0.43286158094580601</v>
      </c>
    </row>
    <row r="14" spans="1:21" s="78" customFormat="1" x14ac:dyDescent="0.25">
      <c r="A14" s="43" t="s">
        <v>87</v>
      </c>
      <c r="B14" s="21">
        <v>253</v>
      </c>
      <c r="C14" s="21">
        <v>804</v>
      </c>
      <c r="D14" s="21">
        <v>489</v>
      </c>
      <c r="E14" s="21">
        <v>743</v>
      </c>
      <c r="F14" s="21">
        <v>921</v>
      </c>
      <c r="G14" s="21">
        <v>916</v>
      </c>
      <c r="H14" s="21">
        <v>841</v>
      </c>
      <c r="I14" s="21">
        <v>1013</v>
      </c>
      <c r="J14" s="21">
        <v>1020</v>
      </c>
      <c r="K14" s="21">
        <v>1201</v>
      </c>
      <c r="L14" s="21">
        <v>1425</v>
      </c>
      <c r="M14" s="21">
        <v>1324</v>
      </c>
      <c r="N14" s="21">
        <v>2859</v>
      </c>
      <c r="O14" s="21">
        <v>3532</v>
      </c>
      <c r="P14" s="74">
        <f t="shared" si="10"/>
        <v>-101</v>
      </c>
      <c r="Q14" s="74">
        <f t="shared" si="11"/>
        <v>1535</v>
      </c>
      <c r="R14" s="76">
        <f t="shared" si="12"/>
        <v>673</v>
      </c>
      <c r="S14" s="23">
        <f t="shared" si="13"/>
        <v>-7.0877192982456136E-2</v>
      </c>
      <c r="T14" s="23">
        <f t="shared" si="14"/>
        <v>1.1593655589123868</v>
      </c>
      <c r="U14" s="65">
        <f t="shared" si="15"/>
        <v>0.23539699195522909</v>
      </c>
    </row>
    <row r="15" spans="1:21" s="78" customFormat="1" x14ac:dyDescent="0.25">
      <c r="A15" s="38" t="s">
        <v>94</v>
      </c>
      <c r="B15" s="21">
        <v>166</v>
      </c>
      <c r="C15" s="21">
        <v>381</v>
      </c>
      <c r="D15" s="21">
        <v>720</v>
      </c>
      <c r="E15" s="21">
        <v>671</v>
      </c>
      <c r="F15" s="21">
        <v>1226</v>
      </c>
      <c r="G15" s="21">
        <v>1235</v>
      </c>
      <c r="H15" s="21">
        <v>1106</v>
      </c>
      <c r="I15" s="21">
        <v>893</v>
      </c>
      <c r="J15" s="21">
        <v>917</v>
      </c>
      <c r="K15" s="21">
        <v>1113</v>
      </c>
      <c r="L15" s="21">
        <v>1946</v>
      </c>
      <c r="M15" s="21">
        <v>1692</v>
      </c>
      <c r="N15" s="21">
        <v>1781</v>
      </c>
      <c r="O15" s="21">
        <v>1520</v>
      </c>
      <c r="P15" s="74">
        <f t="shared" si="10"/>
        <v>-254</v>
      </c>
      <c r="Q15" s="74">
        <f t="shared" si="11"/>
        <v>89</v>
      </c>
      <c r="R15" s="76">
        <f t="shared" si="12"/>
        <v>-261</v>
      </c>
      <c r="S15" s="23">
        <f t="shared" si="13"/>
        <v>-0.13052415210688592</v>
      </c>
      <c r="T15" s="23">
        <f t="shared" si="14"/>
        <v>5.260047281323877E-2</v>
      </c>
      <c r="U15" s="65">
        <f t="shared" si="15"/>
        <v>-0.14654688377316114</v>
      </c>
    </row>
    <row r="16" spans="1:21" s="78" customFormat="1" x14ac:dyDescent="0.25">
      <c r="A16" s="38" t="s">
        <v>104</v>
      </c>
      <c r="B16" s="21">
        <v>453</v>
      </c>
      <c r="C16" s="21">
        <v>501</v>
      </c>
      <c r="D16" s="21">
        <v>750</v>
      </c>
      <c r="E16" s="21">
        <v>855</v>
      </c>
      <c r="F16" s="21">
        <v>1058</v>
      </c>
      <c r="G16" s="21">
        <v>862</v>
      </c>
      <c r="H16" s="21">
        <v>762</v>
      </c>
      <c r="I16" s="21">
        <v>973</v>
      </c>
      <c r="J16" s="21">
        <v>1241</v>
      </c>
      <c r="K16" s="21">
        <v>898</v>
      </c>
      <c r="L16" s="21">
        <v>814</v>
      </c>
      <c r="M16" s="21">
        <v>1542</v>
      </c>
      <c r="N16" s="21">
        <v>1787</v>
      </c>
      <c r="O16" s="21">
        <v>1328</v>
      </c>
      <c r="P16" s="74">
        <f t="shared" si="10"/>
        <v>728</v>
      </c>
      <c r="Q16" s="74">
        <f t="shared" si="11"/>
        <v>245</v>
      </c>
      <c r="R16" s="76">
        <f t="shared" si="12"/>
        <v>-459</v>
      </c>
      <c r="S16" s="23">
        <f t="shared" si="13"/>
        <v>0.89434889434889431</v>
      </c>
      <c r="T16" s="23">
        <f t="shared" si="14"/>
        <v>0.15888456549935148</v>
      </c>
      <c r="U16" s="65">
        <f t="shared" si="15"/>
        <v>-0.25685506435366534</v>
      </c>
    </row>
    <row r="17" spans="1:21" s="78" customFormat="1" x14ac:dyDescent="0.25">
      <c r="A17" s="38" t="s">
        <v>106</v>
      </c>
      <c r="B17" s="21">
        <v>431</v>
      </c>
      <c r="C17" s="21">
        <v>416</v>
      </c>
      <c r="D17" s="21">
        <v>283</v>
      </c>
      <c r="E17" s="21">
        <v>400</v>
      </c>
      <c r="F17" s="21">
        <v>429</v>
      </c>
      <c r="G17" s="21">
        <v>346</v>
      </c>
      <c r="H17" s="21">
        <v>328</v>
      </c>
      <c r="I17" s="21">
        <v>528</v>
      </c>
      <c r="J17" s="21">
        <v>419</v>
      </c>
      <c r="K17" s="21">
        <v>602</v>
      </c>
      <c r="L17" s="21">
        <v>858</v>
      </c>
      <c r="M17" s="21">
        <v>773</v>
      </c>
      <c r="N17" s="21">
        <v>713</v>
      </c>
      <c r="O17" s="21">
        <v>773</v>
      </c>
      <c r="P17" s="74">
        <f t="shared" si="10"/>
        <v>-85</v>
      </c>
      <c r="Q17" s="74">
        <f t="shared" si="11"/>
        <v>-60</v>
      </c>
      <c r="R17" s="76">
        <f t="shared" si="12"/>
        <v>60</v>
      </c>
      <c r="S17" s="23">
        <f t="shared" si="13"/>
        <v>-9.9067599067599071E-2</v>
      </c>
      <c r="T17" s="23">
        <f t="shared" si="14"/>
        <v>-7.7619663648124185E-2</v>
      </c>
      <c r="U17" s="65">
        <f t="shared" si="15"/>
        <v>8.4151472650771386E-2</v>
      </c>
    </row>
    <row r="18" spans="1:21" s="78" customFormat="1" x14ac:dyDescent="0.25">
      <c r="A18" s="38" t="s">
        <v>99</v>
      </c>
      <c r="B18" s="21">
        <v>57</v>
      </c>
      <c r="C18" s="21">
        <v>64</v>
      </c>
      <c r="D18" s="21">
        <v>278</v>
      </c>
      <c r="E18" s="21">
        <v>79</v>
      </c>
      <c r="F18" s="21">
        <v>42</v>
      </c>
      <c r="G18" s="21">
        <v>88</v>
      </c>
      <c r="H18" s="21">
        <v>110</v>
      </c>
      <c r="I18" s="21">
        <v>157</v>
      </c>
      <c r="J18" s="21">
        <v>334</v>
      </c>
      <c r="K18" s="21">
        <v>390</v>
      </c>
      <c r="L18" s="21">
        <v>237</v>
      </c>
      <c r="M18" s="21">
        <v>526</v>
      </c>
      <c r="N18" s="21">
        <v>767</v>
      </c>
      <c r="O18" s="21">
        <v>751</v>
      </c>
      <c r="P18" s="74">
        <f t="shared" si="10"/>
        <v>289</v>
      </c>
      <c r="Q18" s="74">
        <f t="shared" si="11"/>
        <v>241</v>
      </c>
      <c r="R18" s="76">
        <f t="shared" si="12"/>
        <v>-16</v>
      </c>
      <c r="S18" s="23">
        <f t="shared" si="13"/>
        <v>1.2194092827004219</v>
      </c>
      <c r="T18" s="23">
        <f t="shared" si="14"/>
        <v>0.45817490494296575</v>
      </c>
      <c r="U18" s="65">
        <f t="shared" si="15"/>
        <v>-2.0860495436766623E-2</v>
      </c>
    </row>
    <row r="19" spans="1:21" s="78" customFormat="1" x14ac:dyDescent="0.25">
      <c r="A19" s="38" t="s">
        <v>98</v>
      </c>
      <c r="B19" s="21">
        <v>148</v>
      </c>
      <c r="C19" s="21">
        <v>149</v>
      </c>
      <c r="D19" s="21">
        <v>180</v>
      </c>
      <c r="E19" s="21">
        <v>356</v>
      </c>
      <c r="F19" s="21">
        <v>193</v>
      </c>
      <c r="G19" s="21">
        <v>400</v>
      </c>
      <c r="H19" s="21">
        <v>501</v>
      </c>
      <c r="I19" s="21">
        <v>313</v>
      </c>
      <c r="J19" s="21">
        <v>890</v>
      </c>
      <c r="K19" s="21">
        <v>697</v>
      </c>
      <c r="L19" s="21">
        <v>684</v>
      </c>
      <c r="M19" s="21">
        <v>697</v>
      </c>
      <c r="N19" s="21">
        <v>756</v>
      </c>
      <c r="O19" s="21">
        <v>626</v>
      </c>
      <c r="P19" s="74">
        <f t="shared" si="10"/>
        <v>13</v>
      </c>
      <c r="Q19" s="74">
        <f t="shared" si="11"/>
        <v>59</v>
      </c>
      <c r="R19" s="76">
        <f t="shared" si="12"/>
        <v>-130</v>
      </c>
      <c r="S19" s="23">
        <f t="shared" si="13"/>
        <v>1.9005847953216373E-2</v>
      </c>
      <c r="T19" s="23">
        <f t="shared" si="14"/>
        <v>8.4648493543758974E-2</v>
      </c>
      <c r="U19" s="65">
        <f t="shared" si="15"/>
        <v>-0.17195767195767195</v>
      </c>
    </row>
    <row r="20" spans="1:21" s="78" customFormat="1" x14ac:dyDescent="0.25">
      <c r="A20" s="38" t="s">
        <v>97</v>
      </c>
      <c r="B20" s="21">
        <v>43</v>
      </c>
      <c r="C20" s="21">
        <v>34</v>
      </c>
      <c r="D20" s="21">
        <v>33</v>
      </c>
      <c r="E20" s="21">
        <v>181</v>
      </c>
      <c r="F20" s="21">
        <v>59</v>
      </c>
      <c r="G20" s="21">
        <v>185</v>
      </c>
      <c r="H20" s="21">
        <v>55</v>
      </c>
      <c r="I20" s="21">
        <v>191</v>
      </c>
      <c r="J20" s="21">
        <v>132</v>
      </c>
      <c r="K20" s="21">
        <v>239</v>
      </c>
      <c r="L20" s="21">
        <v>415</v>
      </c>
      <c r="M20" s="21">
        <v>1724</v>
      </c>
      <c r="N20" s="21">
        <v>340</v>
      </c>
      <c r="O20" s="21">
        <v>603</v>
      </c>
      <c r="P20" s="74">
        <f t="shared" si="10"/>
        <v>1309</v>
      </c>
      <c r="Q20" s="74">
        <f t="shared" si="11"/>
        <v>-1384</v>
      </c>
      <c r="R20" s="76">
        <f t="shared" si="12"/>
        <v>263</v>
      </c>
      <c r="S20" s="23">
        <f t="shared" si="13"/>
        <v>3.1542168674698794</v>
      </c>
      <c r="T20" s="23">
        <f t="shared" si="14"/>
        <v>-0.80278422273781902</v>
      </c>
      <c r="U20" s="65">
        <f t="shared" si="15"/>
        <v>0.77352941176470591</v>
      </c>
    </row>
    <row r="21" spans="1:21" s="78" customFormat="1" x14ac:dyDescent="0.25">
      <c r="A21" s="38" t="s">
        <v>95</v>
      </c>
      <c r="B21" s="21">
        <v>70</v>
      </c>
      <c r="C21" s="21">
        <v>11</v>
      </c>
      <c r="D21" s="21">
        <v>411</v>
      </c>
      <c r="E21" s="21">
        <v>241</v>
      </c>
      <c r="F21" s="21">
        <v>224</v>
      </c>
      <c r="G21" s="21">
        <v>243</v>
      </c>
      <c r="H21" s="21">
        <v>141</v>
      </c>
      <c r="I21" s="21">
        <v>247</v>
      </c>
      <c r="J21" s="21">
        <v>258</v>
      </c>
      <c r="K21" s="21">
        <v>247</v>
      </c>
      <c r="L21" s="21">
        <v>144</v>
      </c>
      <c r="M21" s="21">
        <v>82</v>
      </c>
      <c r="N21" s="21">
        <v>149</v>
      </c>
      <c r="O21" s="21">
        <v>591</v>
      </c>
      <c r="P21" s="74">
        <f t="shared" si="10"/>
        <v>-62</v>
      </c>
      <c r="Q21" s="74">
        <f t="shared" si="11"/>
        <v>67</v>
      </c>
      <c r="R21" s="76">
        <f t="shared" si="12"/>
        <v>442</v>
      </c>
      <c r="S21" s="23">
        <f t="shared" si="13"/>
        <v>-0.43055555555555558</v>
      </c>
      <c r="T21" s="23">
        <f t="shared" si="14"/>
        <v>0.81707317073170727</v>
      </c>
      <c r="U21" s="65">
        <f t="shared" si="15"/>
        <v>2.9664429530201342</v>
      </c>
    </row>
    <row r="22" spans="1:21" s="78" customFormat="1" x14ac:dyDescent="0.25">
      <c r="A22" s="38" t="s">
        <v>96</v>
      </c>
      <c r="B22" s="21">
        <v>51</v>
      </c>
      <c r="C22" s="21">
        <v>29</v>
      </c>
      <c r="D22" s="21">
        <v>41</v>
      </c>
      <c r="E22" s="21">
        <v>325</v>
      </c>
      <c r="F22" s="21">
        <v>46</v>
      </c>
      <c r="G22" s="21">
        <v>86</v>
      </c>
      <c r="H22" s="21">
        <v>69</v>
      </c>
      <c r="I22" s="21">
        <v>63</v>
      </c>
      <c r="J22" s="21">
        <v>252</v>
      </c>
      <c r="K22" s="21">
        <v>39</v>
      </c>
      <c r="L22" s="21">
        <v>71</v>
      </c>
      <c r="M22" s="21">
        <v>127</v>
      </c>
      <c r="N22" s="21">
        <v>141</v>
      </c>
      <c r="O22" s="21">
        <v>561</v>
      </c>
      <c r="P22" s="74">
        <f t="shared" si="10"/>
        <v>56</v>
      </c>
      <c r="Q22" s="74">
        <f t="shared" si="11"/>
        <v>14</v>
      </c>
      <c r="R22" s="76">
        <f t="shared" si="12"/>
        <v>420</v>
      </c>
      <c r="S22" s="23">
        <f t="shared" si="13"/>
        <v>0.78873239436619713</v>
      </c>
      <c r="T22" s="23">
        <f t="shared" si="14"/>
        <v>0.11023622047244094</v>
      </c>
      <c r="U22" s="65">
        <f t="shared" si="15"/>
        <v>2.978723404255319</v>
      </c>
    </row>
    <row r="23" spans="1:21" s="78" customFormat="1" x14ac:dyDescent="0.25">
      <c r="A23" s="38" t="s">
        <v>105</v>
      </c>
      <c r="B23" s="21">
        <v>116</v>
      </c>
      <c r="C23" s="21">
        <v>83</v>
      </c>
      <c r="D23" s="21">
        <v>117</v>
      </c>
      <c r="E23" s="21">
        <v>78</v>
      </c>
      <c r="F23" s="21">
        <v>128</v>
      </c>
      <c r="G23" s="21">
        <v>96</v>
      </c>
      <c r="H23" s="21">
        <v>66</v>
      </c>
      <c r="I23" s="21">
        <v>78</v>
      </c>
      <c r="J23" s="21">
        <v>270</v>
      </c>
      <c r="K23" s="21">
        <v>158</v>
      </c>
      <c r="L23" s="21">
        <v>257</v>
      </c>
      <c r="M23" s="21">
        <v>270</v>
      </c>
      <c r="N23" s="21">
        <v>366</v>
      </c>
      <c r="O23" s="21">
        <v>246</v>
      </c>
      <c r="P23" s="74">
        <f t="shared" si="10"/>
        <v>13</v>
      </c>
      <c r="Q23" s="74">
        <f t="shared" si="11"/>
        <v>96</v>
      </c>
      <c r="R23" s="76">
        <f t="shared" si="12"/>
        <v>-120</v>
      </c>
      <c r="S23" s="23">
        <f t="shared" si="13"/>
        <v>5.0583657587548639E-2</v>
      </c>
      <c r="T23" s="23">
        <f t="shared" si="14"/>
        <v>0.35555555555555557</v>
      </c>
      <c r="U23" s="65">
        <f t="shared" si="15"/>
        <v>-0.32786885245901637</v>
      </c>
    </row>
    <row r="24" spans="1:21" s="78" customFormat="1" x14ac:dyDescent="0.25">
      <c r="A24" s="38" t="s">
        <v>93</v>
      </c>
      <c r="B24" s="21">
        <v>19</v>
      </c>
      <c r="C24" s="21">
        <v>2</v>
      </c>
      <c r="D24" s="21">
        <v>33</v>
      </c>
      <c r="E24" s="21">
        <v>54</v>
      </c>
      <c r="F24" s="21">
        <v>78</v>
      </c>
      <c r="G24" s="21">
        <v>75</v>
      </c>
      <c r="H24" s="21">
        <v>39</v>
      </c>
      <c r="I24" s="21">
        <v>43</v>
      </c>
      <c r="J24" s="21">
        <v>27</v>
      </c>
      <c r="K24" s="21">
        <v>51</v>
      </c>
      <c r="L24" s="21">
        <v>55</v>
      </c>
      <c r="M24" s="21">
        <v>27</v>
      </c>
      <c r="N24" s="21">
        <v>17</v>
      </c>
      <c r="O24" s="21">
        <v>217</v>
      </c>
      <c r="P24" s="74">
        <f t="shared" si="10"/>
        <v>-28</v>
      </c>
      <c r="Q24" s="74">
        <f t="shared" si="11"/>
        <v>-10</v>
      </c>
      <c r="R24" s="76">
        <f t="shared" si="12"/>
        <v>200</v>
      </c>
      <c r="S24" s="23">
        <f t="shared" si="13"/>
        <v>-0.50909090909090904</v>
      </c>
      <c r="T24" s="23">
        <f t="shared" si="14"/>
        <v>-0.37037037037037035</v>
      </c>
      <c r="U24" s="65">
        <f t="shared" si="15"/>
        <v>11.764705882352942</v>
      </c>
    </row>
    <row r="25" spans="1:21" s="78" customFormat="1" x14ac:dyDescent="0.25">
      <c r="A25" s="38" t="s">
        <v>101</v>
      </c>
      <c r="B25" s="21">
        <v>4</v>
      </c>
      <c r="C25" s="21">
        <v>15</v>
      </c>
      <c r="D25" s="21">
        <v>30</v>
      </c>
      <c r="E25" s="21">
        <v>53</v>
      </c>
      <c r="F25" s="21">
        <v>45</v>
      </c>
      <c r="G25" s="21">
        <v>44</v>
      </c>
      <c r="H25" s="21">
        <v>18</v>
      </c>
      <c r="I25" s="21">
        <v>4</v>
      </c>
      <c r="J25" s="21">
        <v>89</v>
      </c>
      <c r="K25" s="21">
        <v>84</v>
      </c>
      <c r="L25" s="21">
        <v>36</v>
      </c>
      <c r="M25" s="21">
        <v>137</v>
      </c>
      <c r="N25" s="21">
        <v>396</v>
      </c>
      <c r="O25" s="21">
        <v>45</v>
      </c>
      <c r="P25" s="74">
        <f t="shared" si="10"/>
        <v>101</v>
      </c>
      <c r="Q25" s="74">
        <f t="shared" si="11"/>
        <v>259</v>
      </c>
      <c r="R25" s="76">
        <f t="shared" si="12"/>
        <v>-351</v>
      </c>
      <c r="S25" s="23">
        <f t="shared" si="13"/>
        <v>2.8055555555555554</v>
      </c>
      <c r="T25" s="23">
        <f t="shared" si="14"/>
        <v>1.8905109489051095</v>
      </c>
      <c r="U25" s="65">
        <f t="shared" si="15"/>
        <v>-0.88636363636363635</v>
      </c>
    </row>
    <row r="27" spans="1:21" x14ac:dyDescent="0.25">
      <c r="A27" s="15"/>
      <c r="B27" s="25" t="s">
        <v>89</v>
      </c>
      <c r="C27" s="25" t="s">
        <v>89</v>
      </c>
      <c r="D27" s="25" t="s">
        <v>89</v>
      </c>
      <c r="E27" s="25" t="s">
        <v>90</v>
      </c>
      <c r="F27" s="25" t="s">
        <v>90</v>
      </c>
      <c r="G27" s="25" t="s">
        <v>90</v>
      </c>
      <c r="H27" s="25" t="s">
        <v>91</v>
      </c>
      <c r="I27" s="25" t="s">
        <v>91</v>
      </c>
      <c r="J27" s="25" t="s">
        <v>91</v>
      </c>
      <c r="K27" s="25" t="s">
        <v>92</v>
      </c>
      <c r="L27" s="25" t="s">
        <v>92</v>
      </c>
      <c r="M27" s="25" t="s">
        <v>92</v>
      </c>
      <c r="N27" s="87" t="s">
        <v>109</v>
      </c>
      <c r="O27" s="81"/>
      <c r="P27" s="81"/>
      <c r="Q27" s="82"/>
      <c r="R27" s="87" t="s">
        <v>109</v>
      </c>
      <c r="S27" s="82"/>
      <c r="T27" s="82"/>
      <c r="U27" s="83"/>
    </row>
    <row r="28" spans="1:21" x14ac:dyDescent="0.25">
      <c r="A28" s="15"/>
      <c r="B28" s="16" t="s">
        <v>74</v>
      </c>
      <c r="C28" s="16" t="s">
        <v>74</v>
      </c>
      <c r="D28" s="16" t="s">
        <v>74</v>
      </c>
      <c r="E28" s="16" t="s">
        <v>75</v>
      </c>
      <c r="F28" s="16" t="s">
        <v>75</v>
      </c>
      <c r="G28" s="16" t="s">
        <v>75</v>
      </c>
      <c r="H28" s="16" t="s">
        <v>76</v>
      </c>
      <c r="I28" s="16" t="s">
        <v>76</v>
      </c>
      <c r="J28" s="16" t="s">
        <v>76</v>
      </c>
      <c r="K28" s="16" t="s">
        <v>77</v>
      </c>
      <c r="L28" s="16" t="s">
        <v>77</v>
      </c>
      <c r="M28" s="16" t="s">
        <v>77</v>
      </c>
      <c r="N28" s="84" t="s">
        <v>89</v>
      </c>
      <c r="O28" s="84" t="s">
        <v>90</v>
      </c>
      <c r="P28" s="85" t="s">
        <v>91</v>
      </c>
      <c r="Q28" s="86" t="s">
        <v>92</v>
      </c>
      <c r="R28" s="84" t="s">
        <v>89</v>
      </c>
      <c r="S28" s="84" t="s">
        <v>90</v>
      </c>
      <c r="T28" s="85" t="s">
        <v>91</v>
      </c>
      <c r="U28" s="86" t="s">
        <v>92</v>
      </c>
    </row>
    <row r="29" spans="1:21" x14ac:dyDescent="0.25">
      <c r="A29" s="15"/>
      <c r="B29" s="16" t="s">
        <v>11</v>
      </c>
      <c r="C29" s="16" t="s">
        <v>12</v>
      </c>
      <c r="D29" s="16" t="s">
        <v>13</v>
      </c>
      <c r="E29" s="16" t="s">
        <v>11</v>
      </c>
      <c r="F29" s="16" t="s">
        <v>12</v>
      </c>
      <c r="G29" s="16" t="s">
        <v>13</v>
      </c>
      <c r="H29" s="16" t="s">
        <v>11</v>
      </c>
      <c r="I29" s="16" t="s">
        <v>12</v>
      </c>
      <c r="J29" s="16" t="s">
        <v>13</v>
      </c>
      <c r="K29" s="16" t="s">
        <v>11</v>
      </c>
      <c r="L29" s="16" t="s">
        <v>12</v>
      </c>
      <c r="M29" s="16" t="s">
        <v>13</v>
      </c>
      <c r="N29" s="20" t="s">
        <v>74</v>
      </c>
      <c r="O29" s="20" t="s">
        <v>75</v>
      </c>
      <c r="P29" s="20" t="s">
        <v>76</v>
      </c>
      <c r="Q29" s="20" t="s">
        <v>77</v>
      </c>
      <c r="R29" s="20" t="s">
        <v>74</v>
      </c>
      <c r="S29" s="20" t="s">
        <v>75</v>
      </c>
      <c r="T29" s="20" t="s">
        <v>76</v>
      </c>
      <c r="U29" s="20" t="s">
        <v>77</v>
      </c>
    </row>
    <row r="30" spans="1:21" x14ac:dyDescent="0.25">
      <c r="A30" s="38" t="s">
        <v>78</v>
      </c>
      <c r="B30" s="21">
        <v>9843</v>
      </c>
      <c r="C30" s="21">
        <v>11812</v>
      </c>
      <c r="D30" s="21">
        <v>13784</v>
      </c>
      <c r="E30" s="21">
        <v>13873</v>
      </c>
      <c r="F30" s="21">
        <v>14581</v>
      </c>
      <c r="G30" s="21">
        <v>15545</v>
      </c>
      <c r="H30" s="21">
        <v>13837</v>
      </c>
      <c r="I30" s="21">
        <v>18585</v>
      </c>
      <c r="J30" s="21">
        <v>19054</v>
      </c>
      <c r="K30" s="21">
        <v>14453</v>
      </c>
      <c r="L30" s="21">
        <v>15074</v>
      </c>
      <c r="M30" s="21">
        <v>20380</v>
      </c>
      <c r="N30" s="25">
        <f>D30-C30</f>
        <v>1972</v>
      </c>
      <c r="O30" s="25">
        <f>G30-F30</f>
        <v>964</v>
      </c>
      <c r="P30" s="25">
        <f>J30-I30</f>
        <v>469</v>
      </c>
      <c r="Q30" s="25">
        <f>M30-L30</f>
        <v>5306</v>
      </c>
      <c r="R30" s="23">
        <f>(D30-C30)/C30</f>
        <v>0.166948865560447</v>
      </c>
      <c r="S30" s="23">
        <f>(G30-F30)/F30</f>
        <v>6.611343529250395E-2</v>
      </c>
      <c r="T30" s="23">
        <f>(J30-I30)/I30</f>
        <v>2.5235404896421846E-2</v>
      </c>
      <c r="U30" s="23">
        <f>(M30-L30)/L30</f>
        <v>0.35199681570916813</v>
      </c>
    </row>
    <row r="31" spans="1:21" x14ac:dyDescent="0.25">
      <c r="A31" s="43" t="s">
        <v>88</v>
      </c>
      <c r="B31" s="21">
        <v>4750</v>
      </c>
      <c r="C31" s="21">
        <v>5530</v>
      </c>
      <c r="D31" s="21">
        <v>5955</v>
      </c>
      <c r="E31" s="21">
        <v>7464</v>
      </c>
      <c r="F31" s="21">
        <v>6984</v>
      </c>
      <c r="G31" s="21">
        <v>6815</v>
      </c>
      <c r="H31" s="21">
        <v>6501</v>
      </c>
      <c r="I31" s="21">
        <v>6815</v>
      </c>
      <c r="J31" s="21">
        <v>6863</v>
      </c>
      <c r="K31" s="21">
        <v>6967</v>
      </c>
      <c r="L31" s="21">
        <v>8013</v>
      </c>
      <c r="M31" s="21">
        <v>7906</v>
      </c>
      <c r="N31" s="25">
        <f t="shared" ref="N31:N50" si="16">D31-C31</f>
        <v>425</v>
      </c>
      <c r="O31" s="25">
        <f t="shared" ref="O31:O50" si="17">G31-F31</f>
        <v>-169</v>
      </c>
      <c r="P31" s="25">
        <f t="shared" ref="P31:P50" si="18">J31-I31</f>
        <v>48</v>
      </c>
      <c r="Q31" s="25">
        <f t="shared" ref="Q31:Q50" si="19">M31-L31</f>
        <v>-107</v>
      </c>
      <c r="R31" s="23">
        <f t="shared" ref="R31:R50" si="20">(D31-C31)/C31</f>
        <v>7.6853526220614823E-2</v>
      </c>
      <c r="S31" s="23">
        <f t="shared" ref="S31:S50" si="21">(G31-F31)/F31</f>
        <v>-2.4198167239404354E-2</v>
      </c>
      <c r="T31" s="23">
        <f t="shared" ref="T31:T50" si="22">(J31-I31)/I31</f>
        <v>7.0432868672046954E-3</v>
      </c>
      <c r="U31" s="23">
        <f t="shared" ref="U31:U50" si="23">(M31-L31)/L31</f>
        <v>-1.3353300886060153E-2</v>
      </c>
    </row>
    <row r="32" spans="1:21" x14ac:dyDescent="0.25">
      <c r="A32" s="38" t="s">
        <v>100</v>
      </c>
      <c r="B32" s="21">
        <v>1788</v>
      </c>
      <c r="C32" s="21">
        <v>2660</v>
      </c>
      <c r="D32" s="21">
        <v>3323</v>
      </c>
      <c r="E32" s="21">
        <v>1686</v>
      </c>
      <c r="F32" s="21">
        <v>3323</v>
      </c>
      <c r="G32" s="21">
        <v>3438</v>
      </c>
      <c r="H32" s="21">
        <v>2416</v>
      </c>
      <c r="I32" s="21">
        <v>5664</v>
      </c>
      <c r="J32" s="21">
        <v>4975</v>
      </c>
      <c r="K32" s="21">
        <v>1809</v>
      </c>
      <c r="L32" s="21">
        <v>2449</v>
      </c>
      <c r="M32" s="21">
        <v>4793</v>
      </c>
      <c r="N32" s="25">
        <f t="shared" si="16"/>
        <v>663</v>
      </c>
      <c r="O32" s="25">
        <f t="shared" si="17"/>
        <v>115</v>
      </c>
      <c r="P32" s="25">
        <f t="shared" si="18"/>
        <v>-689</v>
      </c>
      <c r="Q32" s="25">
        <f t="shared" si="19"/>
        <v>2344</v>
      </c>
      <c r="R32" s="23">
        <f t="shared" si="20"/>
        <v>0.24924812030075189</v>
      </c>
      <c r="S32" s="23">
        <f t="shared" si="21"/>
        <v>3.4607282575985554E-2</v>
      </c>
      <c r="T32" s="23">
        <f t="shared" si="22"/>
        <v>-0.1216454802259887</v>
      </c>
      <c r="U32" s="23">
        <f t="shared" si="23"/>
        <v>0.9571253572886893</v>
      </c>
    </row>
    <row r="33" spans="1:21" x14ac:dyDescent="0.25">
      <c r="A33" s="38" t="s">
        <v>85</v>
      </c>
      <c r="B33" s="21">
        <v>1765</v>
      </c>
      <c r="C33" s="21">
        <v>2504</v>
      </c>
      <c r="D33" s="21">
        <v>3276</v>
      </c>
      <c r="E33" s="21">
        <v>1634</v>
      </c>
      <c r="F33" s="21">
        <v>3277</v>
      </c>
      <c r="G33" s="21">
        <v>3430</v>
      </c>
      <c r="H33" s="21">
        <v>2414</v>
      </c>
      <c r="I33" s="21">
        <v>5650</v>
      </c>
      <c r="J33" s="21">
        <v>4891</v>
      </c>
      <c r="K33" s="21">
        <v>1796</v>
      </c>
      <c r="L33" s="21">
        <v>2400</v>
      </c>
      <c r="M33" s="21">
        <v>4769</v>
      </c>
      <c r="N33" s="25">
        <f t="shared" si="16"/>
        <v>772</v>
      </c>
      <c r="O33" s="25">
        <f t="shared" si="17"/>
        <v>153</v>
      </c>
      <c r="P33" s="25">
        <f t="shared" si="18"/>
        <v>-759</v>
      </c>
      <c r="Q33" s="25">
        <f t="shared" si="19"/>
        <v>2369</v>
      </c>
      <c r="R33" s="23">
        <f t="shared" si="20"/>
        <v>0.30830670926517573</v>
      </c>
      <c r="S33" s="23">
        <f t="shared" si="21"/>
        <v>4.6689044858101922E-2</v>
      </c>
      <c r="T33" s="23">
        <f t="shared" si="22"/>
        <v>-0.1343362831858407</v>
      </c>
      <c r="U33" s="23">
        <f t="shared" si="23"/>
        <v>0.98708333333333331</v>
      </c>
    </row>
    <row r="34" spans="1:21" x14ac:dyDescent="0.25">
      <c r="A34" s="20" t="s">
        <v>107</v>
      </c>
      <c r="B34" s="21">
        <v>23</v>
      </c>
      <c r="C34" s="21">
        <v>156</v>
      </c>
      <c r="D34" s="21">
        <v>47</v>
      </c>
      <c r="E34" s="21">
        <v>52</v>
      </c>
      <c r="F34" s="21">
        <v>46</v>
      </c>
      <c r="G34" s="21">
        <v>8</v>
      </c>
      <c r="H34" s="21">
        <v>2</v>
      </c>
      <c r="I34" s="21">
        <v>14</v>
      </c>
      <c r="J34" s="21">
        <v>84</v>
      </c>
      <c r="K34" s="21">
        <v>13</v>
      </c>
      <c r="L34" s="21">
        <v>49</v>
      </c>
      <c r="M34" s="21">
        <v>24</v>
      </c>
      <c r="N34" s="25">
        <f t="shared" si="16"/>
        <v>-109</v>
      </c>
      <c r="O34" s="25">
        <f t="shared" si="17"/>
        <v>-38</v>
      </c>
      <c r="P34" s="25">
        <f t="shared" si="18"/>
        <v>70</v>
      </c>
      <c r="Q34" s="25">
        <f t="shared" si="19"/>
        <v>-25</v>
      </c>
      <c r="R34" s="23">
        <f t="shared" si="20"/>
        <v>-0.69871794871794868</v>
      </c>
      <c r="S34" s="23">
        <f t="shared" si="21"/>
        <v>-0.82608695652173914</v>
      </c>
      <c r="T34" s="23">
        <f t="shared" si="22"/>
        <v>5</v>
      </c>
      <c r="U34" s="23">
        <f t="shared" si="23"/>
        <v>-0.51020408163265307</v>
      </c>
    </row>
    <row r="35" spans="1:21" x14ac:dyDescent="0.25">
      <c r="A35" s="38" t="s">
        <v>103</v>
      </c>
      <c r="B35" s="21">
        <v>891</v>
      </c>
      <c r="C35" s="21">
        <v>1224</v>
      </c>
      <c r="D35" s="21">
        <v>1602</v>
      </c>
      <c r="E35" s="21">
        <v>1101</v>
      </c>
      <c r="F35" s="21">
        <v>1125</v>
      </c>
      <c r="G35" s="21">
        <v>1867</v>
      </c>
      <c r="H35" s="21">
        <v>1527</v>
      </c>
      <c r="I35" s="21">
        <v>2030</v>
      </c>
      <c r="J35" s="21">
        <v>3040</v>
      </c>
      <c r="K35" s="21">
        <v>1605</v>
      </c>
      <c r="L35" s="21">
        <v>1266</v>
      </c>
      <c r="M35" s="21">
        <v>3242</v>
      </c>
      <c r="N35" s="25">
        <f t="shared" si="16"/>
        <v>378</v>
      </c>
      <c r="O35" s="25">
        <f t="shared" si="17"/>
        <v>742</v>
      </c>
      <c r="P35" s="25">
        <f t="shared" si="18"/>
        <v>1010</v>
      </c>
      <c r="Q35" s="25">
        <f t="shared" si="19"/>
        <v>1976</v>
      </c>
      <c r="R35" s="23">
        <f t="shared" si="20"/>
        <v>0.30882352941176472</v>
      </c>
      <c r="S35" s="23">
        <f t="shared" si="21"/>
        <v>0.65955555555555556</v>
      </c>
      <c r="T35" s="23">
        <f t="shared" si="22"/>
        <v>0.49753694581280788</v>
      </c>
      <c r="U35" s="23">
        <f t="shared" si="23"/>
        <v>1.5608214849921012</v>
      </c>
    </row>
    <row r="36" spans="1:21" x14ac:dyDescent="0.25">
      <c r="A36" s="38" t="s">
        <v>86</v>
      </c>
      <c r="B36" s="21">
        <v>672</v>
      </c>
      <c r="C36" s="21">
        <v>955</v>
      </c>
      <c r="D36" s="21">
        <v>1201</v>
      </c>
      <c r="E36" s="21">
        <v>903</v>
      </c>
      <c r="F36" s="21">
        <v>927</v>
      </c>
      <c r="G36" s="21">
        <v>1393</v>
      </c>
      <c r="H36" s="21">
        <v>1397</v>
      </c>
      <c r="I36" s="21">
        <v>1748</v>
      </c>
      <c r="J36" s="21">
        <v>2587</v>
      </c>
      <c r="K36" s="21">
        <v>1240</v>
      </c>
      <c r="L36" s="21">
        <v>1054</v>
      </c>
      <c r="M36" s="21">
        <v>2824</v>
      </c>
      <c r="N36" s="25">
        <f t="shared" si="16"/>
        <v>246</v>
      </c>
      <c r="O36" s="25">
        <f t="shared" si="17"/>
        <v>466</v>
      </c>
      <c r="P36" s="25">
        <f t="shared" si="18"/>
        <v>839</v>
      </c>
      <c r="Q36" s="25">
        <f t="shared" si="19"/>
        <v>1770</v>
      </c>
      <c r="R36" s="23">
        <f t="shared" si="20"/>
        <v>0.25759162303664923</v>
      </c>
      <c r="S36" s="23">
        <f t="shared" si="21"/>
        <v>0.50269687162891041</v>
      </c>
      <c r="T36" s="23">
        <f t="shared" si="22"/>
        <v>0.47997711670480547</v>
      </c>
      <c r="U36" s="23">
        <f t="shared" si="23"/>
        <v>1.6793168880455407</v>
      </c>
    </row>
    <row r="37" spans="1:21" x14ac:dyDescent="0.25">
      <c r="A37" s="20" t="s">
        <v>108</v>
      </c>
      <c r="B37" s="21">
        <v>219</v>
      </c>
      <c r="C37" s="21">
        <v>269</v>
      </c>
      <c r="D37" s="21">
        <v>401</v>
      </c>
      <c r="E37" s="21">
        <v>198</v>
      </c>
      <c r="F37" s="21">
        <v>198</v>
      </c>
      <c r="G37" s="21">
        <v>474</v>
      </c>
      <c r="H37" s="21">
        <v>130</v>
      </c>
      <c r="I37" s="21">
        <v>282</v>
      </c>
      <c r="J37" s="21">
        <v>453</v>
      </c>
      <c r="K37" s="21">
        <v>365</v>
      </c>
      <c r="L37" s="21">
        <v>212</v>
      </c>
      <c r="M37" s="21">
        <v>418</v>
      </c>
      <c r="N37" s="25">
        <f t="shared" si="16"/>
        <v>132</v>
      </c>
      <c r="O37" s="25">
        <f t="shared" si="17"/>
        <v>276</v>
      </c>
      <c r="P37" s="25">
        <f t="shared" si="18"/>
        <v>171</v>
      </c>
      <c r="Q37" s="25">
        <f t="shared" si="19"/>
        <v>206</v>
      </c>
      <c r="R37" s="23">
        <f t="shared" si="20"/>
        <v>0.49070631970260226</v>
      </c>
      <c r="S37" s="23">
        <f t="shared" si="21"/>
        <v>1.393939393939394</v>
      </c>
      <c r="T37" s="23">
        <f t="shared" si="22"/>
        <v>0.6063829787234043</v>
      </c>
      <c r="U37" s="23">
        <f t="shared" si="23"/>
        <v>0.97169811320754718</v>
      </c>
    </row>
    <row r="38" spans="1:21" x14ac:dyDescent="0.25">
      <c r="A38" s="38" t="s">
        <v>102</v>
      </c>
      <c r="B38" s="21">
        <v>622</v>
      </c>
      <c r="C38" s="21">
        <v>493</v>
      </c>
      <c r="D38" s="21">
        <v>662</v>
      </c>
      <c r="E38" s="21">
        <v>1113</v>
      </c>
      <c r="F38" s="21">
        <v>739</v>
      </c>
      <c r="G38" s="21">
        <v>934</v>
      </c>
      <c r="H38" s="21">
        <v>1317</v>
      </c>
      <c r="I38" s="21">
        <v>1085</v>
      </c>
      <c r="J38" s="21">
        <v>1181</v>
      </c>
      <c r="K38" s="21">
        <v>1528</v>
      </c>
      <c r="L38" s="21">
        <v>580</v>
      </c>
      <c r="M38" s="21">
        <v>1374</v>
      </c>
      <c r="N38" s="25">
        <f t="shared" si="16"/>
        <v>169</v>
      </c>
      <c r="O38" s="25">
        <f t="shared" si="17"/>
        <v>195</v>
      </c>
      <c r="P38" s="25">
        <f t="shared" si="18"/>
        <v>96</v>
      </c>
      <c r="Q38" s="25">
        <f t="shared" si="19"/>
        <v>794</v>
      </c>
      <c r="R38" s="23">
        <f t="shared" si="20"/>
        <v>0.34279918864097364</v>
      </c>
      <c r="S38" s="23">
        <f t="shared" si="21"/>
        <v>0.26387009472259809</v>
      </c>
      <c r="T38" s="23">
        <f t="shared" si="22"/>
        <v>8.847926267281106E-2</v>
      </c>
      <c r="U38" s="23">
        <f t="shared" si="23"/>
        <v>1.3689655172413793</v>
      </c>
    </row>
    <row r="39" spans="1:21" x14ac:dyDescent="0.25">
      <c r="A39" s="43" t="s">
        <v>87</v>
      </c>
      <c r="B39" s="21">
        <v>191</v>
      </c>
      <c r="C39" s="21">
        <v>511</v>
      </c>
      <c r="D39" s="21">
        <v>805</v>
      </c>
      <c r="E39" s="21">
        <v>406</v>
      </c>
      <c r="F39" s="21">
        <v>753</v>
      </c>
      <c r="G39" s="21">
        <v>913</v>
      </c>
      <c r="H39" s="21">
        <v>262</v>
      </c>
      <c r="I39" s="21">
        <v>757</v>
      </c>
      <c r="J39" s="21">
        <v>897</v>
      </c>
      <c r="K39" s="21">
        <v>465</v>
      </c>
      <c r="L39" s="21">
        <v>838</v>
      </c>
      <c r="M39" s="21">
        <v>917</v>
      </c>
      <c r="N39" s="25">
        <f t="shared" si="16"/>
        <v>294</v>
      </c>
      <c r="O39" s="25">
        <f t="shared" si="17"/>
        <v>160</v>
      </c>
      <c r="P39" s="25">
        <f t="shared" si="18"/>
        <v>140</v>
      </c>
      <c r="Q39" s="25">
        <f t="shared" si="19"/>
        <v>79</v>
      </c>
      <c r="R39" s="23">
        <f t="shared" si="20"/>
        <v>0.57534246575342463</v>
      </c>
      <c r="S39" s="23">
        <f t="shared" si="21"/>
        <v>0.21248339973439576</v>
      </c>
      <c r="T39" s="23">
        <f t="shared" si="22"/>
        <v>0.18494055482166447</v>
      </c>
      <c r="U39" s="23">
        <f t="shared" si="23"/>
        <v>9.4272076372315036E-2</v>
      </c>
    </row>
    <row r="40" spans="1:21" x14ac:dyDescent="0.25">
      <c r="A40" s="38" t="s">
        <v>94</v>
      </c>
      <c r="B40" s="21">
        <v>333</v>
      </c>
      <c r="C40" s="21">
        <v>232</v>
      </c>
      <c r="D40" s="21">
        <v>234</v>
      </c>
      <c r="E40" s="21">
        <v>362</v>
      </c>
      <c r="F40" s="21">
        <v>475</v>
      </c>
      <c r="G40" s="21">
        <v>206</v>
      </c>
      <c r="H40" s="21">
        <v>392</v>
      </c>
      <c r="I40" s="21">
        <v>470</v>
      </c>
      <c r="J40" s="21">
        <v>632</v>
      </c>
      <c r="K40" s="21">
        <v>605</v>
      </c>
      <c r="L40" s="21">
        <v>604</v>
      </c>
      <c r="M40" s="21">
        <v>448</v>
      </c>
      <c r="N40" s="25">
        <f t="shared" si="16"/>
        <v>2</v>
      </c>
      <c r="O40" s="25">
        <f t="shared" si="17"/>
        <v>-269</v>
      </c>
      <c r="P40" s="25">
        <f t="shared" si="18"/>
        <v>162</v>
      </c>
      <c r="Q40" s="25">
        <f t="shared" si="19"/>
        <v>-156</v>
      </c>
      <c r="R40" s="23">
        <f t="shared" si="20"/>
        <v>8.6206896551724137E-3</v>
      </c>
      <c r="S40" s="23">
        <f t="shared" si="21"/>
        <v>-0.56631578947368422</v>
      </c>
      <c r="T40" s="23">
        <f t="shared" si="22"/>
        <v>0.34468085106382979</v>
      </c>
      <c r="U40" s="23">
        <f t="shared" si="23"/>
        <v>-0.25827814569536423</v>
      </c>
    </row>
    <row r="41" spans="1:21" x14ac:dyDescent="0.25">
      <c r="A41" s="38" t="s">
        <v>104</v>
      </c>
      <c r="B41" s="21">
        <v>453</v>
      </c>
      <c r="C41" s="21">
        <v>394</v>
      </c>
      <c r="D41" s="21">
        <v>313</v>
      </c>
      <c r="E41" s="21">
        <v>376</v>
      </c>
      <c r="F41" s="21">
        <v>375</v>
      </c>
      <c r="G41" s="21">
        <v>274</v>
      </c>
      <c r="H41" s="21">
        <v>323</v>
      </c>
      <c r="I41" s="21">
        <v>489</v>
      </c>
      <c r="J41" s="21">
        <v>321</v>
      </c>
      <c r="K41" s="21">
        <v>390</v>
      </c>
      <c r="L41" s="21">
        <v>529</v>
      </c>
      <c r="M41" s="21">
        <v>420</v>
      </c>
      <c r="N41" s="25">
        <f t="shared" si="16"/>
        <v>-81</v>
      </c>
      <c r="O41" s="25">
        <f t="shared" si="17"/>
        <v>-101</v>
      </c>
      <c r="P41" s="25">
        <f t="shared" si="18"/>
        <v>-168</v>
      </c>
      <c r="Q41" s="25">
        <f t="shared" si="19"/>
        <v>-109</v>
      </c>
      <c r="R41" s="23">
        <f t="shared" si="20"/>
        <v>-0.20558375634517767</v>
      </c>
      <c r="S41" s="23">
        <f t="shared" si="21"/>
        <v>-0.26933333333333331</v>
      </c>
      <c r="T41" s="23">
        <f t="shared" si="22"/>
        <v>-0.34355828220858897</v>
      </c>
      <c r="U41" s="23">
        <f t="shared" si="23"/>
        <v>-0.20604914933837429</v>
      </c>
    </row>
    <row r="42" spans="1:21" x14ac:dyDescent="0.25">
      <c r="A42" s="38" t="s">
        <v>106</v>
      </c>
      <c r="B42" s="21">
        <v>112</v>
      </c>
      <c r="C42" s="21">
        <v>249</v>
      </c>
      <c r="D42" s="21">
        <v>136</v>
      </c>
      <c r="E42" s="21">
        <v>325</v>
      </c>
      <c r="F42" s="21">
        <v>136</v>
      </c>
      <c r="G42" s="21">
        <v>231</v>
      </c>
      <c r="H42" s="21">
        <v>238</v>
      </c>
      <c r="I42" s="21">
        <v>224</v>
      </c>
      <c r="J42" s="21">
        <v>179</v>
      </c>
      <c r="K42" s="21">
        <v>98</v>
      </c>
      <c r="L42" s="21">
        <v>104</v>
      </c>
      <c r="M42" s="21">
        <v>227</v>
      </c>
      <c r="N42" s="25">
        <f t="shared" si="16"/>
        <v>-113</v>
      </c>
      <c r="O42" s="25">
        <f t="shared" si="17"/>
        <v>95</v>
      </c>
      <c r="P42" s="25">
        <f t="shared" si="18"/>
        <v>-45</v>
      </c>
      <c r="Q42" s="25">
        <f t="shared" si="19"/>
        <v>123</v>
      </c>
      <c r="R42" s="23">
        <f t="shared" si="20"/>
        <v>-0.45381526104417669</v>
      </c>
      <c r="S42" s="23">
        <f t="shared" si="21"/>
        <v>0.69852941176470584</v>
      </c>
      <c r="T42" s="23">
        <f t="shared" si="22"/>
        <v>-0.20089285714285715</v>
      </c>
      <c r="U42" s="23">
        <f t="shared" si="23"/>
        <v>1.1826923076923077</v>
      </c>
    </row>
    <row r="43" spans="1:21" x14ac:dyDescent="0.25">
      <c r="A43" s="38" t="s">
        <v>99</v>
      </c>
      <c r="B43" s="21">
        <v>92</v>
      </c>
      <c r="C43" s="21">
        <v>114</v>
      </c>
      <c r="D43" s="21">
        <v>144</v>
      </c>
      <c r="E43" s="21">
        <v>122</v>
      </c>
      <c r="F43" s="21">
        <v>142</v>
      </c>
      <c r="G43" s="21">
        <v>240</v>
      </c>
      <c r="H43" s="21">
        <v>212</v>
      </c>
      <c r="I43" s="21">
        <v>369</v>
      </c>
      <c r="J43" s="21">
        <v>208</v>
      </c>
      <c r="K43" s="21">
        <v>100</v>
      </c>
      <c r="L43" s="21">
        <v>142</v>
      </c>
      <c r="M43" s="21">
        <v>159</v>
      </c>
      <c r="N43" s="25">
        <f t="shared" si="16"/>
        <v>30</v>
      </c>
      <c r="O43" s="25">
        <f t="shared" si="17"/>
        <v>98</v>
      </c>
      <c r="P43" s="25">
        <f t="shared" si="18"/>
        <v>-161</v>
      </c>
      <c r="Q43" s="25">
        <f t="shared" si="19"/>
        <v>17</v>
      </c>
      <c r="R43" s="23">
        <f t="shared" si="20"/>
        <v>0.26315789473684209</v>
      </c>
      <c r="S43" s="23">
        <f t="shared" si="21"/>
        <v>0.6901408450704225</v>
      </c>
      <c r="T43" s="23">
        <f t="shared" si="22"/>
        <v>-0.43631436314363142</v>
      </c>
      <c r="U43" s="23">
        <f t="shared" si="23"/>
        <v>0.11971830985915492</v>
      </c>
    </row>
    <row r="44" spans="1:21" x14ac:dyDescent="0.25">
      <c r="A44" s="38" t="s">
        <v>98</v>
      </c>
      <c r="B44" s="21">
        <v>215</v>
      </c>
      <c r="C44" s="21">
        <v>97</v>
      </c>
      <c r="D44" s="21">
        <v>128</v>
      </c>
      <c r="E44" s="21">
        <v>191</v>
      </c>
      <c r="F44" s="21">
        <v>193</v>
      </c>
      <c r="G44" s="21">
        <v>95</v>
      </c>
      <c r="H44" s="21">
        <v>161</v>
      </c>
      <c r="I44" s="21">
        <v>294</v>
      </c>
      <c r="J44" s="21">
        <v>194</v>
      </c>
      <c r="K44" s="21">
        <v>130</v>
      </c>
      <c r="L44" s="21">
        <v>172</v>
      </c>
      <c r="M44" s="21">
        <v>209</v>
      </c>
      <c r="N44" s="25">
        <f t="shared" si="16"/>
        <v>31</v>
      </c>
      <c r="O44" s="25">
        <f t="shared" si="17"/>
        <v>-98</v>
      </c>
      <c r="P44" s="25">
        <f t="shared" si="18"/>
        <v>-100</v>
      </c>
      <c r="Q44" s="25">
        <f t="shared" si="19"/>
        <v>37</v>
      </c>
      <c r="R44" s="23">
        <f t="shared" si="20"/>
        <v>0.31958762886597936</v>
      </c>
      <c r="S44" s="23">
        <f t="shared" si="21"/>
        <v>-0.50777202072538863</v>
      </c>
      <c r="T44" s="23">
        <f t="shared" si="22"/>
        <v>-0.3401360544217687</v>
      </c>
      <c r="U44" s="23">
        <f t="shared" si="23"/>
        <v>0.21511627906976744</v>
      </c>
    </row>
    <row r="45" spans="1:21" x14ac:dyDescent="0.25">
      <c r="A45" s="38" t="s">
        <v>97</v>
      </c>
      <c r="B45" s="21">
        <v>345</v>
      </c>
      <c r="C45" s="21">
        <v>53</v>
      </c>
      <c r="D45" s="21">
        <v>151</v>
      </c>
      <c r="E45" s="21">
        <v>540</v>
      </c>
      <c r="F45" s="21">
        <v>75</v>
      </c>
      <c r="G45" s="21">
        <v>75</v>
      </c>
      <c r="H45" s="21">
        <v>412</v>
      </c>
      <c r="I45" s="21">
        <v>122</v>
      </c>
      <c r="J45" s="21">
        <v>178</v>
      </c>
      <c r="K45" s="21">
        <v>427</v>
      </c>
      <c r="L45" s="21">
        <v>90</v>
      </c>
      <c r="M45" s="21">
        <v>199</v>
      </c>
      <c r="N45" s="25">
        <f t="shared" si="16"/>
        <v>98</v>
      </c>
      <c r="O45" s="25">
        <f t="shared" si="17"/>
        <v>0</v>
      </c>
      <c r="P45" s="25">
        <f t="shared" si="18"/>
        <v>56</v>
      </c>
      <c r="Q45" s="25">
        <f t="shared" si="19"/>
        <v>109</v>
      </c>
      <c r="R45" s="23">
        <f t="shared" si="20"/>
        <v>1.8490566037735849</v>
      </c>
      <c r="S45" s="23">
        <f t="shared" si="21"/>
        <v>0</v>
      </c>
      <c r="T45" s="23">
        <f t="shared" si="22"/>
        <v>0.45901639344262296</v>
      </c>
      <c r="U45" s="23">
        <f t="shared" si="23"/>
        <v>1.211111111111111</v>
      </c>
    </row>
    <row r="46" spans="1:21" x14ac:dyDescent="0.25">
      <c r="A46" s="38" t="s">
        <v>95</v>
      </c>
      <c r="B46" s="21">
        <v>12</v>
      </c>
      <c r="C46" s="21">
        <v>50</v>
      </c>
      <c r="D46" s="21">
        <v>133</v>
      </c>
      <c r="E46" s="21">
        <v>16</v>
      </c>
      <c r="F46" s="21">
        <v>40</v>
      </c>
      <c r="G46" s="21">
        <v>246</v>
      </c>
      <c r="H46" s="21">
        <v>18</v>
      </c>
      <c r="I46" s="21">
        <v>41</v>
      </c>
      <c r="J46" s="21">
        <v>104</v>
      </c>
      <c r="K46" s="21">
        <v>36</v>
      </c>
      <c r="L46" s="21">
        <v>18</v>
      </c>
      <c r="M46" s="21">
        <v>108</v>
      </c>
      <c r="N46" s="25">
        <f t="shared" si="16"/>
        <v>83</v>
      </c>
      <c r="O46" s="25">
        <f t="shared" si="17"/>
        <v>206</v>
      </c>
      <c r="P46" s="25">
        <f t="shared" si="18"/>
        <v>63</v>
      </c>
      <c r="Q46" s="25">
        <f t="shared" si="19"/>
        <v>90</v>
      </c>
      <c r="R46" s="23">
        <f t="shared" si="20"/>
        <v>1.66</v>
      </c>
      <c r="S46" s="23">
        <f t="shared" si="21"/>
        <v>5.15</v>
      </c>
      <c r="T46" s="23">
        <f t="shared" si="22"/>
        <v>1.5365853658536586</v>
      </c>
      <c r="U46" s="23">
        <f t="shared" si="23"/>
        <v>5</v>
      </c>
    </row>
    <row r="47" spans="1:21" x14ac:dyDescent="0.25">
      <c r="A47" s="38" t="s">
        <v>96</v>
      </c>
      <c r="B47" s="21">
        <v>4</v>
      </c>
      <c r="C47" s="21">
        <v>36</v>
      </c>
      <c r="D47" s="21">
        <v>105</v>
      </c>
      <c r="E47" s="21">
        <v>16</v>
      </c>
      <c r="F47" s="21">
        <v>7</v>
      </c>
      <c r="G47" s="21">
        <v>54</v>
      </c>
      <c r="H47" s="21">
        <v>13</v>
      </c>
      <c r="I47" s="21">
        <v>54</v>
      </c>
      <c r="J47" s="21">
        <v>178</v>
      </c>
      <c r="K47" s="21">
        <v>94</v>
      </c>
      <c r="L47" s="21">
        <v>44</v>
      </c>
      <c r="M47" s="21">
        <v>224</v>
      </c>
      <c r="N47" s="25">
        <f t="shared" si="16"/>
        <v>69</v>
      </c>
      <c r="O47" s="25">
        <f t="shared" si="17"/>
        <v>47</v>
      </c>
      <c r="P47" s="25">
        <f t="shared" si="18"/>
        <v>124</v>
      </c>
      <c r="Q47" s="25">
        <f t="shared" si="19"/>
        <v>180</v>
      </c>
      <c r="R47" s="23">
        <f t="shared" si="20"/>
        <v>1.9166666666666667</v>
      </c>
      <c r="S47" s="23">
        <f t="shared" si="21"/>
        <v>6.7142857142857144</v>
      </c>
      <c r="T47" s="23">
        <f t="shared" si="22"/>
        <v>2.2962962962962963</v>
      </c>
      <c r="U47" s="23">
        <f t="shared" si="23"/>
        <v>4.0909090909090908</v>
      </c>
    </row>
    <row r="48" spans="1:21" x14ac:dyDescent="0.25">
      <c r="A48" s="38" t="s">
        <v>105</v>
      </c>
      <c r="B48" s="21">
        <v>14</v>
      </c>
      <c r="C48" s="21">
        <v>50</v>
      </c>
      <c r="D48" s="21">
        <v>31</v>
      </c>
      <c r="E48" s="21">
        <v>96</v>
      </c>
      <c r="F48" s="21">
        <v>106</v>
      </c>
      <c r="G48" s="21">
        <v>33</v>
      </c>
      <c r="H48" s="21">
        <v>31</v>
      </c>
      <c r="I48" s="21">
        <v>69</v>
      </c>
      <c r="J48" s="21">
        <v>68</v>
      </c>
      <c r="K48" s="21">
        <v>129</v>
      </c>
      <c r="L48" s="21">
        <v>141</v>
      </c>
      <c r="M48" s="21">
        <v>114</v>
      </c>
      <c r="N48" s="25">
        <f t="shared" si="16"/>
        <v>-19</v>
      </c>
      <c r="O48" s="25">
        <f t="shared" si="17"/>
        <v>-73</v>
      </c>
      <c r="P48" s="25">
        <f t="shared" si="18"/>
        <v>-1</v>
      </c>
      <c r="Q48" s="25">
        <f t="shared" si="19"/>
        <v>-27</v>
      </c>
      <c r="R48" s="23">
        <f t="shared" si="20"/>
        <v>-0.38</v>
      </c>
      <c r="S48" s="23">
        <f t="shared" si="21"/>
        <v>-0.68867924528301883</v>
      </c>
      <c r="T48" s="23">
        <f t="shared" si="22"/>
        <v>-1.4492753623188406E-2</v>
      </c>
      <c r="U48" s="23">
        <f t="shared" si="23"/>
        <v>-0.19148936170212766</v>
      </c>
    </row>
    <row r="49" spans="1:21" x14ac:dyDescent="0.25">
      <c r="A49" s="38" t="s">
        <v>93</v>
      </c>
      <c r="B49" s="21">
        <v>18</v>
      </c>
      <c r="C49" s="21">
        <v>1</v>
      </c>
      <c r="D49" s="21">
        <v>60</v>
      </c>
      <c r="E49" s="21">
        <v>1</v>
      </c>
      <c r="F49" s="21">
        <v>9</v>
      </c>
      <c r="G49" s="21">
        <v>100</v>
      </c>
      <c r="H49" s="21">
        <v>2</v>
      </c>
      <c r="I49" s="21">
        <v>0</v>
      </c>
      <c r="J49" s="21">
        <v>27</v>
      </c>
      <c r="K49" s="21">
        <v>6</v>
      </c>
      <c r="L49" s="21">
        <v>7</v>
      </c>
      <c r="M49" s="21">
        <v>30</v>
      </c>
      <c r="N49" s="25">
        <f t="shared" si="16"/>
        <v>59</v>
      </c>
      <c r="O49" s="25">
        <f t="shared" si="17"/>
        <v>91</v>
      </c>
      <c r="P49" s="25">
        <f t="shared" si="18"/>
        <v>27</v>
      </c>
      <c r="Q49" s="25">
        <f t="shared" si="19"/>
        <v>23</v>
      </c>
      <c r="R49" s="23">
        <f t="shared" si="20"/>
        <v>59</v>
      </c>
      <c r="S49" s="23">
        <f t="shared" si="21"/>
        <v>10.111111111111111</v>
      </c>
      <c r="T49" s="23" t="e">
        <f t="shared" si="22"/>
        <v>#DIV/0!</v>
      </c>
      <c r="U49" s="23">
        <f t="shared" si="23"/>
        <v>3.2857142857142856</v>
      </c>
    </row>
    <row r="50" spans="1:21" x14ac:dyDescent="0.25">
      <c r="A50" s="38" t="s">
        <v>101</v>
      </c>
      <c r="B50" s="21">
        <v>3</v>
      </c>
      <c r="C50" s="21">
        <v>118</v>
      </c>
      <c r="D50" s="21">
        <v>2</v>
      </c>
      <c r="E50" s="21">
        <v>58</v>
      </c>
      <c r="F50" s="21">
        <v>99</v>
      </c>
      <c r="G50" s="21">
        <v>24</v>
      </c>
      <c r="H50" s="21">
        <v>12</v>
      </c>
      <c r="I50" s="21">
        <v>102</v>
      </c>
      <c r="J50" s="21">
        <v>9</v>
      </c>
      <c r="K50" s="21">
        <v>64</v>
      </c>
      <c r="L50" s="21">
        <v>77</v>
      </c>
      <c r="M50" s="21">
        <v>10</v>
      </c>
      <c r="N50" s="25">
        <f t="shared" si="16"/>
        <v>-116</v>
      </c>
      <c r="O50" s="25">
        <f t="shared" si="17"/>
        <v>-75</v>
      </c>
      <c r="P50" s="25">
        <f t="shared" si="18"/>
        <v>-93</v>
      </c>
      <c r="Q50" s="25">
        <f t="shared" si="19"/>
        <v>-67</v>
      </c>
      <c r="R50" s="23">
        <f t="shared" si="20"/>
        <v>-0.98305084745762716</v>
      </c>
      <c r="S50" s="23">
        <f t="shared" si="21"/>
        <v>-0.75757575757575757</v>
      </c>
      <c r="T50" s="23">
        <f t="shared" si="22"/>
        <v>-0.91176470588235292</v>
      </c>
      <c r="U50" s="23">
        <f t="shared" si="23"/>
        <v>-0.87012987012987009</v>
      </c>
    </row>
    <row r="51" spans="1:21" x14ac:dyDescent="0.25">
      <c r="A51" s="61" t="s">
        <v>68</v>
      </c>
    </row>
  </sheetData>
  <sortState ref="A8:AH25">
    <sortCondition descending="1" ref="O8:O25"/>
  </sortState>
  <conditionalFormatting sqref="P5:Q25 S5:U25">
    <cfRule type="cellIs" dxfId="11" priority="5" operator="lessThan">
      <formula>0</formula>
    </cfRule>
  </conditionalFormatting>
  <conditionalFormatting sqref="R6:R25">
    <cfRule type="colorScale" priority="3">
      <colorScale>
        <cfvo type="min"/>
        <cfvo type="max"/>
        <color rgb="FFFFEF9C"/>
        <color rgb="FF63BE7B"/>
      </colorScale>
    </cfRule>
  </conditionalFormatting>
  <conditionalFormatting sqref="N31:Q50">
    <cfRule type="colorScale" priority="2">
      <colorScale>
        <cfvo type="min"/>
        <cfvo type="max"/>
        <color rgb="FFFFEF9C"/>
        <color rgb="FF63BE7B"/>
      </colorScale>
    </cfRule>
  </conditionalFormatting>
  <conditionalFormatting sqref="N30:U50">
    <cfRule type="cellIs" dxfId="1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Jan-April</vt:lpstr>
      <vt:lpstr>Jan</vt:lpstr>
      <vt:lpstr>Feb</vt:lpstr>
      <vt:lpstr>March</vt:lpstr>
      <vt:lpstr>April</vt:lpstr>
      <vt:lpstr>domestic</vt:lpstr>
      <vt:lpstr>Finland</vt:lpstr>
      <vt:lpstr>Russia</vt:lpstr>
      <vt:lpstr>Latvia</vt:lpstr>
      <vt:lpstr>Sweden</vt:lpstr>
      <vt:lpstr>Germany</vt:lpstr>
      <vt:lpstr>Norway</vt:lpstr>
      <vt:lpstr>UK</vt:lpstr>
    </vt:vector>
  </TitlesOfParts>
  <Company>EAS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piretka</dc:creator>
  <cp:lastModifiedBy>Anete</cp:lastModifiedBy>
  <cp:lastPrinted>2017-06-06T07:30:20Z</cp:lastPrinted>
  <dcterms:created xsi:type="dcterms:W3CDTF">2017-05-05T05:25:11Z</dcterms:created>
  <dcterms:modified xsi:type="dcterms:W3CDTF">2017-06-07T06:46:35Z</dcterms:modified>
</cp:coreProperties>
</file>