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1.eia.local\4700 TAK\Turismiuuringud\Statistika\Majutus\majutus2017\6k2017\"/>
    </mc:Choice>
  </mc:AlternateContent>
  <bookViews>
    <workbookView xWindow="0" yWindow="0" windowWidth="23040" windowHeight="9780"/>
  </bookViews>
  <sheets>
    <sheet name="Jan-June" sheetId="1" r:id="rId1"/>
    <sheet name="months" sheetId="2" r:id="rId2"/>
    <sheet name="domestic" sheetId="4" r:id="rId3"/>
    <sheet name="Finland" sheetId="9" r:id="rId4"/>
    <sheet name="Russia" sheetId="3" r:id="rId5"/>
    <sheet name="Germany" sheetId="8" r:id="rId6"/>
    <sheet name="Sweden" sheetId="7" r:id="rId7"/>
    <sheet name="Norway" sheetId="6" r:id="rId8"/>
    <sheet name="Latvia" sheetId="5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0" i="5" l="1"/>
  <c r="AD50" i="5"/>
  <c r="AC50" i="5"/>
  <c r="AB50" i="5"/>
  <c r="AA50" i="5"/>
  <c r="Z50" i="5"/>
  <c r="Y50" i="5"/>
  <c r="X50" i="5"/>
  <c r="W50" i="5"/>
  <c r="V50" i="5"/>
  <c r="U50" i="5"/>
  <c r="T50" i="5"/>
  <c r="AE49" i="5"/>
  <c r="AD49" i="5"/>
  <c r="AC49" i="5"/>
  <c r="AB49" i="5"/>
  <c r="AA49" i="5"/>
  <c r="Z49" i="5"/>
  <c r="Y49" i="5"/>
  <c r="X49" i="5"/>
  <c r="W49" i="5"/>
  <c r="V49" i="5"/>
  <c r="U49" i="5"/>
  <c r="T49" i="5"/>
  <c r="AE48" i="5"/>
  <c r="AD48" i="5"/>
  <c r="AC48" i="5"/>
  <c r="AB48" i="5"/>
  <c r="AA48" i="5"/>
  <c r="Z48" i="5"/>
  <c r="Y48" i="5"/>
  <c r="X48" i="5"/>
  <c r="W48" i="5"/>
  <c r="V48" i="5"/>
  <c r="U48" i="5"/>
  <c r="T48" i="5"/>
  <c r="AE47" i="5"/>
  <c r="AD47" i="5"/>
  <c r="AC47" i="5"/>
  <c r="AB47" i="5"/>
  <c r="AA47" i="5"/>
  <c r="Z47" i="5"/>
  <c r="Y47" i="5"/>
  <c r="X47" i="5"/>
  <c r="W47" i="5"/>
  <c r="V47" i="5"/>
  <c r="U47" i="5"/>
  <c r="T47" i="5"/>
  <c r="AE46" i="5"/>
  <c r="AD46" i="5"/>
  <c r="AC46" i="5"/>
  <c r="AB46" i="5"/>
  <c r="AA46" i="5"/>
  <c r="Z46" i="5"/>
  <c r="Y46" i="5"/>
  <c r="X46" i="5"/>
  <c r="W46" i="5"/>
  <c r="V46" i="5"/>
  <c r="U46" i="5"/>
  <c r="T46" i="5"/>
  <c r="AE45" i="5"/>
  <c r="AD45" i="5"/>
  <c r="AC45" i="5"/>
  <c r="AB45" i="5"/>
  <c r="AA45" i="5"/>
  <c r="Z45" i="5"/>
  <c r="Y45" i="5"/>
  <c r="X45" i="5"/>
  <c r="W45" i="5"/>
  <c r="V45" i="5"/>
  <c r="U45" i="5"/>
  <c r="T45" i="5"/>
  <c r="AE44" i="5"/>
  <c r="AD44" i="5"/>
  <c r="AC44" i="5"/>
  <c r="AB44" i="5"/>
  <c r="AA44" i="5"/>
  <c r="Z44" i="5"/>
  <c r="Y44" i="5"/>
  <c r="X44" i="5"/>
  <c r="W44" i="5"/>
  <c r="V44" i="5"/>
  <c r="U44" i="5"/>
  <c r="T44" i="5"/>
  <c r="AE43" i="5"/>
  <c r="AD43" i="5"/>
  <c r="AC43" i="5"/>
  <c r="AB43" i="5"/>
  <c r="AA43" i="5"/>
  <c r="Z43" i="5"/>
  <c r="Y43" i="5"/>
  <c r="X43" i="5"/>
  <c r="W43" i="5"/>
  <c r="V43" i="5"/>
  <c r="U43" i="5"/>
  <c r="T43" i="5"/>
  <c r="AE42" i="5"/>
  <c r="AD42" i="5"/>
  <c r="AC42" i="5"/>
  <c r="AB42" i="5"/>
  <c r="AA42" i="5"/>
  <c r="Z42" i="5"/>
  <c r="Y42" i="5"/>
  <c r="X42" i="5"/>
  <c r="W42" i="5"/>
  <c r="V42" i="5"/>
  <c r="U42" i="5"/>
  <c r="T42" i="5"/>
  <c r="AE41" i="5"/>
  <c r="AD41" i="5"/>
  <c r="AC41" i="5"/>
  <c r="AB41" i="5"/>
  <c r="AA41" i="5"/>
  <c r="Z41" i="5"/>
  <c r="Y41" i="5"/>
  <c r="X41" i="5"/>
  <c r="W41" i="5"/>
  <c r="V41" i="5"/>
  <c r="U41" i="5"/>
  <c r="T41" i="5"/>
  <c r="AE40" i="5"/>
  <c r="AD40" i="5"/>
  <c r="AC40" i="5"/>
  <c r="AB40" i="5"/>
  <c r="AA40" i="5"/>
  <c r="Z40" i="5"/>
  <c r="Y40" i="5"/>
  <c r="X40" i="5"/>
  <c r="W40" i="5"/>
  <c r="V40" i="5"/>
  <c r="U40" i="5"/>
  <c r="T40" i="5"/>
  <c r="AE39" i="5"/>
  <c r="AD39" i="5"/>
  <c r="AC39" i="5"/>
  <c r="AB39" i="5"/>
  <c r="AA39" i="5"/>
  <c r="Z39" i="5"/>
  <c r="Y39" i="5"/>
  <c r="X39" i="5"/>
  <c r="W39" i="5"/>
  <c r="V39" i="5"/>
  <c r="U39" i="5"/>
  <c r="T39" i="5"/>
  <c r="AE38" i="5"/>
  <c r="AD38" i="5"/>
  <c r="AC38" i="5"/>
  <c r="AB38" i="5"/>
  <c r="AA38" i="5"/>
  <c r="Z38" i="5"/>
  <c r="Y38" i="5"/>
  <c r="X38" i="5"/>
  <c r="W38" i="5"/>
  <c r="V38" i="5"/>
  <c r="U38" i="5"/>
  <c r="T38" i="5"/>
  <c r="AE37" i="5"/>
  <c r="AD37" i="5"/>
  <c r="AC37" i="5"/>
  <c r="AB37" i="5"/>
  <c r="AA37" i="5"/>
  <c r="Z37" i="5"/>
  <c r="Y37" i="5"/>
  <c r="X37" i="5"/>
  <c r="W37" i="5"/>
  <c r="V37" i="5"/>
  <c r="U37" i="5"/>
  <c r="T37" i="5"/>
  <c r="AE36" i="5"/>
  <c r="AD36" i="5"/>
  <c r="AC36" i="5"/>
  <c r="AB36" i="5"/>
  <c r="AA36" i="5"/>
  <c r="Z36" i="5"/>
  <c r="Y36" i="5"/>
  <c r="X36" i="5"/>
  <c r="W36" i="5"/>
  <c r="V36" i="5"/>
  <c r="U36" i="5"/>
  <c r="T36" i="5"/>
  <c r="AE35" i="5"/>
  <c r="AD35" i="5"/>
  <c r="AC35" i="5"/>
  <c r="AB35" i="5"/>
  <c r="AA35" i="5"/>
  <c r="Z35" i="5"/>
  <c r="Y35" i="5"/>
  <c r="X35" i="5"/>
  <c r="W35" i="5"/>
  <c r="V35" i="5"/>
  <c r="U35" i="5"/>
  <c r="T35" i="5"/>
  <c r="AE34" i="5"/>
  <c r="AD34" i="5"/>
  <c r="AC34" i="5"/>
  <c r="AB34" i="5"/>
  <c r="AA34" i="5"/>
  <c r="Z34" i="5"/>
  <c r="Y34" i="5"/>
  <c r="X34" i="5"/>
  <c r="W34" i="5"/>
  <c r="V34" i="5"/>
  <c r="U34" i="5"/>
  <c r="T34" i="5"/>
  <c r="AE33" i="5"/>
  <c r="AD33" i="5"/>
  <c r="AC33" i="5"/>
  <c r="AB33" i="5"/>
  <c r="AA33" i="5"/>
  <c r="Z33" i="5"/>
  <c r="Y33" i="5"/>
  <c r="X33" i="5"/>
  <c r="W33" i="5"/>
  <c r="V33" i="5"/>
  <c r="U33" i="5"/>
  <c r="T33" i="5"/>
  <c r="AE32" i="5"/>
  <c r="AD32" i="5"/>
  <c r="AC32" i="5"/>
  <c r="AB32" i="5"/>
  <c r="AA32" i="5"/>
  <c r="Z32" i="5"/>
  <c r="Y32" i="5"/>
  <c r="X32" i="5"/>
  <c r="W32" i="5"/>
  <c r="V32" i="5"/>
  <c r="U32" i="5"/>
  <c r="T32" i="5"/>
  <c r="AE31" i="5"/>
  <c r="AD31" i="5"/>
  <c r="AC31" i="5"/>
  <c r="AB31" i="5"/>
  <c r="AA31" i="5"/>
  <c r="Z31" i="5"/>
  <c r="Y31" i="5"/>
  <c r="X31" i="5"/>
  <c r="W31" i="5"/>
  <c r="V31" i="5"/>
  <c r="U31" i="5"/>
  <c r="T31" i="5"/>
  <c r="AE30" i="5"/>
  <c r="AD30" i="5"/>
  <c r="AC30" i="5"/>
  <c r="AB30" i="5"/>
  <c r="AA30" i="5"/>
  <c r="Z30" i="5"/>
  <c r="Y30" i="5"/>
  <c r="X30" i="5"/>
  <c r="W30" i="5"/>
  <c r="V30" i="5"/>
  <c r="U30" i="5"/>
  <c r="T30" i="5"/>
  <c r="AE50" i="6"/>
  <c r="AD50" i="6"/>
  <c r="AC50" i="6"/>
  <c r="AB50" i="6"/>
  <c r="AA50" i="6"/>
  <c r="Z50" i="6"/>
  <c r="Y50" i="6"/>
  <c r="X50" i="6"/>
  <c r="W50" i="6"/>
  <c r="V50" i="6"/>
  <c r="U50" i="6"/>
  <c r="T50" i="6"/>
  <c r="AE49" i="6"/>
  <c r="AD49" i="6"/>
  <c r="AC49" i="6"/>
  <c r="AB49" i="6"/>
  <c r="AA49" i="6"/>
  <c r="Z49" i="6"/>
  <c r="Y49" i="6"/>
  <c r="X49" i="6"/>
  <c r="W49" i="6"/>
  <c r="V49" i="6"/>
  <c r="U49" i="6"/>
  <c r="T49" i="6"/>
  <c r="AE48" i="6"/>
  <c r="AD48" i="6"/>
  <c r="AC48" i="6"/>
  <c r="AB48" i="6"/>
  <c r="AA48" i="6"/>
  <c r="Z48" i="6"/>
  <c r="Y48" i="6"/>
  <c r="X48" i="6"/>
  <c r="W48" i="6"/>
  <c r="V48" i="6"/>
  <c r="U48" i="6"/>
  <c r="T48" i="6"/>
  <c r="AE47" i="6"/>
  <c r="AD47" i="6"/>
  <c r="AC47" i="6"/>
  <c r="AB47" i="6"/>
  <c r="AA47" i="6"/>
  <c r="Z47" i="6"/>
  <c r="Y47" i="6"/>
  <c r="X47" i="6"/>
  <c r="W47" i="6"/>
  <c r="V47" i="6"/>
  <c r="U47" i="6"/>
  <c r="T47" i="6"/>
  <c r="AE46" i="6"/>
  <c r="AD46" i="6"/>
  <c r="AC46" i="6"/>
  <c r="AB46" i="6"/>
  <c r="AA46" i="6"/>
  <c r="Z46" i="6"/>
  <c r="Y46" i="6"/>
  <c r="X46" i="6"/>
  <c r="W46" i="6"/>
  <c r="V46" i="6"/>
  <c r="U46" i="6"/>
  <c r="T46" i="6"/>
  <c r="AE45" i="6"/>
  <c r="AD45" i="6"/>
  <c r="AC45" i="6"/>
  <c r="AB45" i="6"/>
  <c r="AA45" i="6"/>
  <c r="Z45" i="6"/>
  <c r="Y45" i="6"/>
  <c r="X45" i="6"/>
  <c r="W45" i="6"/>
  <c r="V45" i="6"/>
  <c r="U45" i="6"/>
  <c r="T45" i="6"/>
  <c r="AE44" i="6"/>
  <c r="AD44" i="6"/>
  <c r="AC44" i="6"/>
  <c r="AB44" i="6"/>
  <c r="AA44" i="6"/>
  <c r="Z44" i="6"/>
  <c r="Y44" i="6"/>
  <c r="X44" i="6"/>
  <c r="W44" i="6"/>
  <c r="V44" i="6"/>
  <c r="U44" i="6"/>
  <c r="T44" i="6"/>
  <c r="AE43" i="6"/>
  <c r="AD43" i="6"/>
  <c r="AC43" i="6"/>
  <c r="AB43" i="6"/>
  <c r="AA43" i="6"/>
  <c r="Z43" i="6"/>
  <c r="Y43" i="6"/>
  <c r="X43" i="6"/>
  <c r="W43" i="6"/>
  <c r="V43" i="6"/>
  <c r="U43" i="6"/>
  <c r="T43" i="6"/>
  <c r="AE42" i="6"/>
  <c r="AD42" i="6"/>
  <c r="AC42" i="6"/>
  <c r="AB42" i="6"/>
  <c r="AA42" i="6"/>
  <c r="Z42" i="6"/>
  <c r="Y42" i="6"/>
  <c r="X42" i="6"/>
  <c r="W42" i="6"/>
  <c r="V42" i="6"/>
  <c r="U42" i="6"/>
  <c r="T42" i="6"/>
  <c r="AE41" i="6"/>
  <c r="AD41" i="6"/>
  <c r="AC41" i="6"/>
  <c r="AB41" i="6"/>
  <c r="AA41" i="6"/>
  <c r="Z41" i="6"/>
  <c r="Y41" i="6"/>
  <c r="X41" i="6"/>
  <c r="W41" i="6"/>
  <c r="V41" i="6"/>
  <c r="U41" i="6"/>
  <c r="T41" i="6"/>
  <c r="AE40" i="6"/>
  <c r="AD40" i="6"/>
  <c r="AC40" i="6"/>
  <c r="AB40" i="6"/>
  <c r="AA40" i="6"/>
  <c r="Z40" i="6"/>
  <c r="Y40" i="6"/>
  <c r="X40" i="6"/>
  <c r="W40" i="6"/>
  <c r="V40" i="6"/>
  <c r="U40" i="6"/>
  <c r="T40" i="6"/>
  <c r="AE39" i="6"/>
  <c r="AD39" i="6"/>
  <c r="AC39" i="6"/>
  <c r="AB39" i="6"/>
  <c r="AA39" i="6"/>
  <c r="Z39" i="6"/>
  <c r="Y39" i="6"/>
  <c r="X39" i="6"/>
  <c r="W39" i="6"/>
  <c r="V39" i="6"/>
  <c r="U39" i="6"/>
  <c r="T39" i="6"/>
  <c r="AE38" i="6"/>
  <c r="AD38" i="6"/>
  <c r="AC38" i="6"/>
  <c r="AB38" i="6"/>
  <c r="AA38" i="6"/>
  <c r="Z38" i="6"/>
  <c r="Y38" i="6"/>
  <c r="X38" i="6"/>
  <c r="W38" i="6"/>
  <c r="V38" i="6"/>
  <c r="U38" i="6"/>
  <c r="T38" i="6"/>
  <c r="AE37" i="6"/>
  <c r="AD37" i="6"/>
  <c r="AC37" i="6"/>
  <c r="AB37" i="6"/>
  <c r="AA37" i="6"/>
  <c r="Z37" i="6"/>
  <c r="Y37" i="6"/>
  <c r="X37" i="6"/>
  <c r="W37" i="6"/>
  <c r="V37" i="6"/>
  <c r="U37" i="6"/>
  <c r="T37" i="6"/>
  <c r="AE36" i="6"/>
  <c r="AD36" i="6"/>
  <c r="AC36" i="6"/>
  <c r="AB36" i="6"/>
  <c r="AA36" i="6"/>
  <c r="Z36" i="6"/>
  <c r="Y36" i="6"/>
  <c r="X36" i="6"/>
  <c r="W36" i="6"/>
  <c r="V36" i="6"/>
  <c r="U36" i="6"/>
  <c r="T36" i="6"/>
  <c r="AE35" i="6"/>
  <c r="AD35" i="6"/>
  <c r="AC35" i="6"/>
  <c r="AB35" i="6"/>
  <c r="AA35" i="6"/>
  <c r="Z35" i="6"/>
  <c r="Y35" i="6"/>
  <c r="X35" i="6"/>
  <c r="W35" i="6"/>
  <c r="V35" i="6"/>
  <c r="U35" i="6"/>
  <c r="T35" i="6"/>
  <c r="AE34" i="6"/>
  <c r="AD34" i="6"/>
  <c r="AC34" i="6"/>
  <c r="AB34" i="6"/>
  <c r="AA34" i="6"/>
  <c r="Z34" i="6"/>
  <c r="Y34" i="6"/>
  <c r="X34" i="6"/>
  <c r="W34" i="6"/>
  <c r="V34" i="6"/>
  <c r="U34" i="6"/>
  <c r="T34" i="6"/>
  <c r="AE33" i="6"/>
  <c r="AD33" i="6"/>
  <c r="AC33" i="6"/>
  <c r="AB33" i="6"/>
  <c r="AA33" i="6"/>
  <c r="Z33" i="6"/>
  <c r="Y33" i="6"/>
  <c r="X33" i="6"/>
  <c r="W33" i="6"/>
  <c r="V33" i="6"/>
  <c r="U33" i="6"/>
  <c r="T33" i="6"/>
  <c r="AE32" i="6"/>
  <c r="AD32" i="6"/>
  <c r="AC32" i="6"/>
  <c r="AB32" i="6"/>
  <c r="AA32" i="6"/>
  <c r="Z32" i="6"/>
  <c r="Y32" i="6"/>
  <c r="X32" i="6"/>
  <c r="W32" i="6"/>
  <c r="V32" i="6"/>
  <c r="U32" i="6"/>
  <c r="T32" i="6"/>
  <c r="AE31" i="6"/>
  <c r="AD31" i="6"/>
  <c r="AC31" i="6"/>
  <c r="AB31" i="6"/>
  <c r="AA31" i="6"/>
  <c r="Z31" i="6"/>
  <c r="Y31" i="6"/>
  <c r="X31" i="6"/>
  <c r="W31" i="6"/>
  <c r="V31" i="6"/>
  <c r="U31" i="6"/>
  <c r="T31" i="6"/>
  <c r="AE30" i="6"/>
  <c r="AD30" i="6"/>
  <c r="AC30" i="6"/>
  <c r="AB30" i="6"/>
  <c r="AA30" i="6"/>
  <c r="Z30" i="6"/>
  <c r="Y30" i="6"/>
  <c r="X30" i="6"/>
  <c r="W30" i="6"/>
  <c r="V30" i="6"/>
  <c r="U30" i="6"/>
  <c r="T30" i="6"/>
  <c r="AE50" i="7"/>
  <c r="AD50" i="7"/>
  <c r="AC50" i="7"/>
  <c r="AB50" i="7"/>
  <c r="AA50" i="7"/>
  <c r="Z50" i="7"/>
  <c r="Y50" i="7"/>
  <c r="X50" i="7"/>
  <c r="W50" i="7"/>
  <c r="V50" i="7"/>
  <c r="U50" i="7"/>
  <c r="T50" i="7"/>
  <c r="AE49" i="7"/>
  <c r="AD49" i="7"/>
  <c r="AC49" i="7"/>
  <c r="AB49" i="7"/>
  <c r="AA49" i="7"/>
  <c r="Z49" i="7"/>
  <c r="Y49" i="7"/>
  <c r="X49" i="7"/>
  <c r="W49" i="7"/>
  <c r="V49" i="7"/>
  <c r="U49" i="7"/>
  <c r="T49" i="7"/>
  <c r="AE48" i="7"/>
  <c r="AD48" i="7"/>
  <c r="AC48" i="7"/>
  <c r="AB48" i="7"/>
  <c r="AA48" i="7"/>
  <c r="Z48" i="7"/>
  <c r="Y48" i="7"/>
  <c r="X48" i="7"/>
  <c r="W48" i="7"/>
  <c r="V48" i="7"/>
  <c r="U48" i="7"/>
  <c r="T48" i="7"/>
  <c r="AE47" i="7"/>
  <c r="AD47" i="7"/>
  <c r="AC47" i="7"/>
  <c r="AB47" i="7"/>
  <c r="AA47" i="7"/>
  <c r="Z47" i="7"/>
  <c r="Y47" i="7"/>
  <c r="X47" i="7"/>
  <c r="W47" i="7"/>
  <c r="V47" i="7"/>
  <c r="U47" i="7"/>
  <c r="T47" i="7"/>
  <c r="AE46" i="7"/>
  <c r="AD46" i="7"/>
  <c r="AC46" i="7"/>
  <c r="AB46" i="7"/>
  <c r="AA46" i="7"/>
  <c r="Z46" i="7"/>
  <c r="Y46" i="7"/>
  <c r="X46" i="7"/>
  <c r="W46" i="7"/>
  <c r="V46" i="7"/>
  <c r="U46" i="7"/>
  <c r="T46" i="7"/>
  <c r="AE45" i="7"/>
  <c r="AD45" i="7"/>
  <c r="AC45" i="7"/>
  <c r="AB45" i="7"/>
  <c r="AA45" i="7"/>
  <c r="Z45" i="7"/>
  <c r="Y45" i="7"/>
  <c r="X45" i="7"/>
  <c r="W45" i="7"/>
  <c r="V45" i="7"/>
  <c r="U45" i="7"/>
  <c r="T45" i="7"/>
  <c r="AE44" i="7"/>
  <c r="AD44" i="7"/>
  <c r="AC44" i="7"/>
  <c r="AB44" i="7"/>
  <c r="AA44" i="7"/>
  <c r="Z44" i="7"/>
  <c r="Y44" i="7"/>
  <c r="X44" i="7"/>
  <c r="W44" i="7"/>
  <c r="V44" i="7"/>
  <c r="U44" i="7"/>
  <c r="T44" i="7"/>
  <c r="AE43" i="7"/>
  <c r="AD43" i="7"/>
  <c r="AC43" i="7"/>
  <c r="AB43" i="7"/>
  <c r="AA43" i="7"/>
  <c r="Z43" i="7"/>
  <c r="Y43" i="7"/>
  <c r="X43" i="7"/>
  <c r="W43" i="7"/>
  <c r="V43" i="7"/>
  <c r="U43" i="7"/>
  <c r="T43" i="7"/>
  <c r="AE42" i="7"/>
  <c r="AD42" i="7"/>
  <c r="AC42" i="7"/>
  <c r="AB42" i="7"/>
  <c r="AA42" i="7"/>
  <c r="Z42" i="7"/>
  <c r="Y42" i="7"/>
  <c r="X42" i="7"/>
  <c r="W42" i="7"/>
  <c r="V42" i="7"/>
  <c r="U42" i="7"/>
  <c r="T42" i="7"/>
  <c r="AE41" i="7"/>
  <c r="AD41" i="7"/>
  <c r="AC41" i="7"/>
  <c r="AB41" i="7"/>
  <c r="AA41" i="7"/>
  <c r="Z41" i="7"/>
  <c r="Y41" i="7"/>
  <c r="X41" i="7"/>
  <c r="W41" i="7"/>
  <c r="V41" i="7"/>
  <c r="U41" i="7"/>
  <c r="T41" i="7"/>
  <c r="AE40" i="7"/>
  <c r="AD40" i="7"/>
  <c r="AC40" i="7"/>
  <c r="AB40" i="7"/>
  <c r="AA40" i="7"/>
  <c r="Z40" i="7"/>
  <c r="Y40" i="7"/>
  <c r="X40" i="7"/>
  <c r="W40" i="7"/>
  <c r="V40" i="7"/>
  <c r="U40" i="7"/>
  <c r="T40" i="7"/>
  <c r="AE39" i="7"/>
  <c r="AD39" i="7"/>
  <c r="AC39" i="7"/>
  <c r="AB39" i="7"/>
  <c r="AA39" i="7"/>
  <c r="Z39" i="7"/>
  <c r="Y39" i="7"/>
  <c r="X39" i="7"/>
  <c r="W39" i="7"/>
  <c r="V39" i="7"/>
  <c r="U39" i="7"/>
  <c r="T39" i="7"/>
  <c r="AE38" i="7"/>
  <c r="AD38" i="7"/>
  <c r="AC38" i="7"/>
  <c r="AB38" i="7"/>
  <c r="AA38" i="7"/>
  <c r="Z38" i="7"/>
  <c r="Y38" i="7"/>
  <c r="X38" i="7"/>
  <c r="W38" i="7"/>
  <c r="V38" i="7"/>
  <c r="U38" i="7"/>
  <c r="T38" i="7"/>
  <c r="AE37" i="7"/>
  <c r="AD37" i="7"/>
  <c r="AC37" i="7"/>
  <c r="AB37" i="7"/>
  <c r="AA37" i="7"/>
  <c r="Z37" i="7"/>
  <c r="Y37" i="7"/>
  <c r="X37" i="7"/>
  <c r="W37" i="7"/>
  <c r="V37" i="7"/>
  <c r="U37" i="7"/>
  <c r="T37" i="7"/>
  <c r="AE36" i="7"/>
  <c r="AD36" i="7"/>
  <c r="AC36" i="7"/>
  <c r="AB36" i="7"/>
  <c r="AA36" i="7"/>
  <c r="Z36" i="7"/>
  <c r="Y36" i="7"/>
  <c r="X36" i="7"/>
  <c r="W36" i="7"/>
  <c r="V36" i="7"/>
  <c r="U36" i="7"/>
  <c r="T36" i="7"/>
  <c r="AE35" i="7"/>
  <c r="AD35" i="7"/>
  <c r="AC35" i="7"/>
  <c r="AB35" i="7"/>
  <c r="AA35" i="7"/>
  <c r="Z35" i="7"/>
  <c r="Y35" i="7"/>
  <c r="X35" i="7"/>
  <c r="W35" i="7"/>
  <c r="V35" i="7"/>
  <c r="U35" i="7"/>
  <c r="T35" i="7"/>
  <c r="AE34" i="7"/>
  <c r="AD34" i="7"/>
  <c r="AC34" i="7"/>
  <c r="AB34" i="7"/>
  <c r="AA34" i="7"/>
  <c r="Z34" i="7"/>
  <c r="Y34" i="7"/>
  <c r="X34" i="7"/>
  <c r="W34" i="7"/>
  <c r="V34" i="7"/>
  <c r="U34" i="7"/>
  <c r="T34" i="7"/>
  <c r="AE33" i="7"/>
  <c r="AD33" i="7"/>
  <c r="AC33" i="7"/>
  <c r="AB33" i="7"/>
  <c r="AA33" i="7"/>
  <c r="Z33" i="7"/>
  <c r="Y33" i="7"/>
  <c r="X33" i="7"/>
  <c r="W33" i="7"/>
  <c r="V33" i="7"/>
  <c r="U33" i="7"/>
  <c r="T33" i="7"/>
  <c r="AE32" i="7"/>
  <c r="AD32" i="7"/>
  <c r="AC32" i="7"/>
  <c r="AB32" i="7"/>
  <c r="AA32" i="7"/>
  <c r="Z32" i="7"/>
  <c r="Y32" i="7"/>
  <c r="X32" i="7"/>
  <c r="W32" i="7"/>
  <c r="V32" i="7"/>
  <c r="U32" i="7"/>
  <c r="T32" i="7"/>
  <c r="AE31" i="7"/>
  <c r="AD31" i="7"/>
  <c r="AC31" i="7"/>
  <c r="AB31" i="7"/>
  <c r="AA31" i="7"/>
  <c r="Z31" i="7"/>
  <c r="Y31" i="7"/>
  <c r="X31" i="7"/>
  <c r="W31" i="7"/>
  <c r="V31" i="7"/>
  <c r="U31" i="7"/>
  <c r="T31" i="7"/>
  <c r="AE30" i="7"/>
  <c r="AD30" i="7"/>
  <c r="AC30" i="7"/>
  <c r="AB30" i="7"/>
  <c r="AA30" i="7"/>
  <c r="Z30" i="7"/>
  <c r="Y30" i="7"/>
  <c r="X30" i="7"/>
  <c r="W30" i="7"/>
  <c r="V30" i="7"/>
  <c r="U30" i="7"/>
  <c r="T30" i="7"/>
  <c r="AE50" i="8"/>
  <c r="AD50" i="8"/>
  <c r="AC50" i="8"/>
  <c r="AB50" i="8"/>
  <c r="AA50" i="8"/>
  <c r="Z50" i="8"/>
  <c r="Y50" i="8"/>
  <c r="X50" i="8"/>
  <c r="W50" i="8"/>
  <c r="V50" i="8"/>
  <c r="U50" i="8"/>
  <c r="T50" i="8"/>
  <c r="AE49" i="8"/>
  <c r="AD49" i="8"/>
  <c r="AC49" i="8"/>
  <c r="AB49" i="8"/>
  <c r="AA49" i="8"/>
  <c r="Z49" i="8"/>
  <c r="Y49" i="8"/>
  <c r="X49" i="8"/>
  <c r="W49" i="8"/>
  <c r="V49" i="8"/>
  <c r="U49" i="8"/>
  <c r="T49" i="8"/>
  <c r="AE48" i="8"/>
  <c r="AD48" i="8"/>
  <c r="AC48" i="8"/>
  <c r="AB48" i="8"/>
  <c r="AA48" i="8"/>
  <c r="Z48" i="8"/>
  <c r="Y48" i="8"/>
  <c r="X48" i="8"/>
  <c r="W48" i="8"/>
  <c r="V48" i="8"/>
  <c r="U48" i="8"/>
  <c r="T48" i="8"/>
  <c r="AE47" i="8"/>
  <c r="AD47" i="8"/>
  <c r="AC47" i="8"/>
  <c r="AB47" i="8"/>
  <c r="AA47" i="8"/>
  <c r="Z47" i="8"/>
  <c r="Y47" i="8"/>
  <c r="X47" i="8"/>
  <c r="W47" i="8"/>
  <c r="V47" i="8"/>
  <c r="U47" i="8"/>
  <c r="T47" i="8"/>
  <c r="AE46" i="8"/>
  <c r="AD46" i="8"/>
  <c r="AC46" i="8"/>
  <c r="AB46" i="8"/>
  <c r="AA46" i="8"/>
  <c r="Z46" i="8"/>
  <c r="Y46" i="8"/>
  <c r="X46" i="8"/>
  <c r="W46" i="8"/>
  <c r="V46" i="8"/>
  <c r="U46" i="8"/>
  <c r="T46" i="8"/>
  <c r="AE45" i="8"/>
  <c r="AD45" i="8"/>
  <c r="AC45" i="8"/>
  <c r="AB45" i="8"/>
  <c r="AA45" i="8"/>
  <c r="Z45" i="8"/>
  <c r="Y45" i="8"/>
  <c r="X45" i="8"/>
  <c r="W45" i="8"/>
  <c r="V45" i="8"/>
  <c r="U45" i="8"/>
  <c r="T45" i="8"/>
  <c r="AE44" i="8"/>
  <c r="AD44" i="8"/>
  <c r="AC44" i="8"/>
  <c r="AB44" i="8"/>
  <c r="AA44" i="8"/>
  <c r="Z44" i="8"/>
  <c r="Y44" i="8"/>
  <c r="X44" i="8"/>
  <c r="W44" i="8"/>
  <c r="V44" i="8"/>
  <c r="U44" i="8"/>
  <c r="T44" i="8"/>
  <c r="AE43" i="8"/>
  <c r="AD43" i="8"/>
  <c r="AC43" i="8"/>
  <c r="AB43" i="8"/>
  <c r="AA43" i="8"/>
  <c r="Z43" i="8"/>
  <c r="Y43" i="8"/>
  <c r="X43" i="8"/>
  <c r="W43" i="8"/>
  <c r="V43" i="8"/>
  <c r="U43" i="8"/>
  <c r="T43" i="8"/>
  <c r="AE42" i="8"/>
  <c r="AD42" i="8"/>
  <c r="AC42" i="8"/>
  <c r="AB42" i="8"/>
  <c r="AA42" i="8"/>
  <c r="Z42" i="8"/>
  <c r="Y42" i="8"/>
  <c r="X42" i="8"/>
  <c r="W42" i="8"/>
  <c r="V42" i="8"/>
  <c r="U42" i="8"/>
  <c r="T42" i="8"/>
  <c r="AE41" i="8"/>
  <c r="AD41" i="8"/>
  <c r="AC41" i="8"/>
  <c r="AB41" i="8"/>
  <c r="AA41" i="8"/>
  <c r="Z41" i="8"/>
  <c r="Y41" i="8"/>
  <c r="X41" i="8"/>
  <c r="W41" i="8"/>
  <c r="V41" i="8"/>
  <c r="U41" i="8"/>
  <c r="T41" i="8"/>
  <c r="AE40" i="8"/>
  <c r="AD40" i="8"/>
  <c r="AC40" i="8"/>
  <c r="AB40" i="8"/>
  <c r="AA40" i="8"/>
  <c r="Z40" i="8"/>
  <c r="Y40" i="8"/>
  <c r="X40" i="8"/>
  <c r="W40" i="8"/>
  <c r="V40" i="8"/>
  <c r="U40" i="8"/>
  <c r="T40" i="8"/>
  <c r="AE39" i="8"/>
  <c r="AD39" i="8"/>
  <c r="AC39" i="8"/>
  <c r="AB39" i="8"/>
  <c r="AA39" i="8"/>
  <c r="Z39" i="8"/>
  <c r="Y39" i="8"/>
  <c r="X39" i="8"/>
  <c r="W39" i="8"/>
  <c r="V39" i="8"/>
  <c r="U39" i="8"/>
  <c r="T39" i="8"/>
  <c r="AE38" i="8"/>
  <c r="AD38" i="8"/>
  <c r="AC38" i="8"/>
  <c r="AB38" i="8"/>
  <c r="AA38" i="8"/>
  <c r="Z38" i="8"/>
  <c r="Y38" i="8"/>
  <c r="X38" i="8"/>
  <c r="W38" i="8"/>
  <c r="V38" i="8"/>
  <c r="U38" i="8"/>
  <c r="T38" i="8"/>
  <c r="AE37" i="8"/>
  <c r="AD37" i="8"/>
  <c r="AC37" i="8"/>
  <c r="AB37" i="8"/>
  <c r="AA37" i="8"/>
  <c r="Z37" i="8"/>
  <c r="Y37" i="8"/>
  <c r="X37" i="8"/>
  <c r="W37" i="8"/>
  <c r="V37" i="8"/>
  <c r="U37" i="8"/>
  <c r="T37" i="8"/>
  <c r="AE36" i="8"/>
  <c r="AD36" i="8"/>
  <c r="AC36" i="8"/>
  <c r="AB36" i="8"/>
  <c r="AA36" i="8"/>
  <c r="Z36" i="8"/>
  <c r="Y36" i="8"/>
  <c r="X36" i="8"/>
  <c r="W36" i="8"/>
  <c r="V36" i="8"/>
  <c r="U36" i="8"/>
  <c r="T36" i="8"/>
  <c r="AE35" i="8"/>
  <c r="AD35" i="8"/>
  <c r="AC35" i="8"/>
  <c r="AB35" i="8"/>
  <c r="AA35" i="8"/>
  <c r="Z35" i="8"/>
  <c r="Y35" i="8"/>
  <c r="X35" i="8"/>
  <c r="W35" i="8"/>
  <c r="V35" i="8"/>
  <c r="U35" i="8"/>
  <c r="T35" i="8"/>
  <c r="AE34" i="8"/>
  <c r="AD34" i="8"/>
  <c r="AC34" i="8"/>
  <c r="AB34" i="8"/>
  <c r="AA34" i="8"/>
  <c r="Z34" i="8"/>
  <c r="Y34" i="8"/>
  <c r="X34" i="8"/>
  <c r="W34" i="8"/>
  <c r="V34" i="8"/>
  <c r="U34" i="8"/>
  <c r="T34" i="8"/>
  <c r="AE33" i="8"/>
  <c r="AD33" i="8"/>
  <c r="AC33" i="8"/>
  <c r="AB33" i="8"/>
  <c r="AA33" i="8"/>
  <c r="Z33" i="8"/>
  <c r="Y33" i="8"/>
  <c r="X33" i="8"/>
  <c r="W33" i="8"/>
  <c r="V33" i="8"/>
  <c r="U33" i="8"/>
  <c r="T33" i="8"/>
  <c r="AE32" i="8"/>
  <c r="AD32" i="8"/>
  <c r="AC32" i="8"/>
  <c r="AB32" i="8"/>
  <c r="AA32" i="8"/>
  <c r="Z32" i="8"/>
  <c r="Y32" i="8"/>
  <c r="X32" i="8"/>
  <c r="W32" i="8"/>
  <c r="V32" i="8"/>
  <c r="U32" i="8"/>
  <c r="T32" i="8"/>
  <c r="AE31" i="8"/>
  <c r="AD31" i="8"/>
  <c r="AC31" i="8"/>
  <c r="AB31" i="8"/>
  <c r="AA31" i="8"/>
  <c r="Z31" i="8"/>
  <c r="Y31" i="8"/>
  <c r="X31" i="8"/>
  <c r="W31" i="8"/>
  <c r="V31" i="8"/>
  <c r="U31" i="8"/>
  <c r="T31" i="8"/>
  <c r="AE30" i="8"/>
  <c r="AD30" i="8"/>
  <c r="AC30" i="8"/>
  <c r="AB30" i="8"/>
  <c r="AA30" i="8"/>
  <c r="Z30" i="8"/>
  <c r="Y30" i="8"/>
  <c r="X30" i="8"/>
  <c r="W30" i="8"/>
  <c r="V30" i="8"/>
  <c r="U30" i="8"/>
  <c r="T30" i="8"/>
  <c r="AE50" i="3"/>
  <c r="AD50" i="3"/>
  <c r="AC50" i="3"/>
  <c r="AB50" i="3"/>
  <c r="AA50" i="3"/>
  <c r="Z50" i="3"/>
  <c r="Y50" i="3"/>
  <c r="X50" i="3"/>
  <c r="W50" i="3"/>
  <c r="V50" i="3"/>
  <c r="U50" i="3"/>
  <c r="T50" i="3"/>
  <c r="AE49" i="3"/>
  <c r="AD49" i="3"/>
  <c r="AC49" i="3"/>
  <c r="AB49" i="3"/>
  <c r="AA49" i="3"/>
  <c r="Z49" i="3"/>
  <c r="Y49" i="3"/>
  <c r="X49" i="3"/>
  <c r="W49" i="3"/>
  <c r="V49" i="3"/>
  <c r="U49" i="3"/>
  <c r="T49" i="3"/>
  <c r="AE48" i="3"/>
  <c r="AD48" i="3"/>
  <c r="AC48" i="3"/>
  <c r="AB48" i="3"/>
  <c r="AA48" i="3"/>
  <c r="Z48" i="3"/>
  <c r="Y48" i="3"/>
  <c r="X48" i="3"/>
  <c r="W48" i="3"/>
  <c r="V48" i="3"/>
  <c r="U48" i="3"/>
  <c r="T48" i="3"/>
  <c r="AE47" i="3"/>
  <c r="AD47" i="3"/>
  <c r="AC47" i="3"/>
  <c r="AB47" i="3"/>
  <c r="AA47" i="3"/>
  <c r="Z47" i="3"/>
  <c r="Y47" i="3"/>
  <c r="X47" i="3"/>
  <c r="W47" i="3"/>
  <c r="V47" i="3"/>
  <c r="U47" i="3"/>
  <c r="T47" i="3"/>
  <c r="AE46" i="3"/>
  <c r="AD46" i="3"/>
  <c r="AC46" i="3"/>
  <c r="AB46" i="3"/>
  <c r="AA46" i="3"/>
  <c r="Z46" i="3"/>
  <c r="Y46" i="3"/>
  <c r="X46" i="3"/>
  <c r="W46" i="3"/>
  <c r="V46" i="3"/>
  <c r="U46" i="3"/>
  <c r="T46" i="3"/>
  <c r="AE45" i="3"/>
  <c r="AD45" i="3"/>
  <c r="AC45" i="3"/>
  <c r="AB45" i="3"/>
  <c r="AA45" i="3"/>
  <c r="Z45" i="3"/>
  <c r="Y45" i="3"/>
  <c r="X45" i="3"/>
  <c r="W45" i="3"/>
  <c r="V45" i="3"/>
  <c r="U45" i="3"/>
  <c r="T45" i="3"/>
  <c r="AE44" i="3"/>
  <c r="AD44" i="3"/>
  <c r="AC44" i="3"/>
  <c r="AB44" i="3"/>
  <c r="AA44" i="3"/>
  <c r="Z44" i="3"/>
  <c r="Y44" i="3"/>
  <c r="X44" i="3"/>
  <c r="W44" i="3"/>
  <c r="V44" i="3"/>
  <c r="U44" i="3"/>
  <c r="T44" i="3"/>
  <c r="AE43" i="3"/>
  <c r="AD43" i="3"/>
  <c r="AC43" i="3"/>
  <c r="AB43" i="3"/>
  <c r="AA43" i="3"/>
  <c r="Z43" i="3"/>
  <c r="Y43" i="3"/>
  <c r="X43" i="3"/>
  <c r="W43" i="3"/>
  <c r="V43" i="3"/>
  <c r="U43" i="3"/>
  <c r="T43" i="3"/>
  <c r="AE42" i="3"/>
  <c r="AD42" i="3"/>
  <c r="AC42" i="3"/>
  <c r="AB42" i="3"/>
  <c r="AA42" i="3"/>
  <c r="Z42" i="3"/>
  <c r="Y42" i="3"/>
  <c r="X42" i="3"/>
  <c r="W42" i="3"/>
  <c r="V42" i="3"/>
  <c r="U42" i="3"/>
  <c r="T42" i="3"/>
  <c r="AE41" i="3"/>
  <c r="AD41" i="3"/>
  <c r="AC41" i="3"/>
  <c r="AB41" i="3"/>
  <c r="AA41" i="3"/>
  <c r="Z41" i="3"/>
  <c r="Y41" i="3"/>
  <c r="X41" i="3"/>
  <c r="W41" i="3"/>
  <c r="V41" i="3"/>
  <c r="U41" i="3"/>
  <c r="T41" i="3"/>
  <c r="AE40" i="3"/>
  <c r="AD40" i="3"/>
  <c r="AC40" i="3"/>
  <c r="AB40" i="3"/>
  <c r="AA40" i="3"/>
  <c r="Z40" i="3"/>
  <c r="Y40" i="3"/>
  <c r="X40" i="3"/>
  <c r="W40" i="3"/>
  <c r="V40" i="3"/>
  <c r="U40" i="3"/>
  <c r="T40" i="3"/>
  <c r="AE39" i="3"/>
  <c r="AD39" i="3"/>
  <c r="AC39" i="3"/>
  <c r="AB39" i="3"/>
  <c r="AA39" i="3"/>
  <c r="Z39" i="3"/>
  <c r="Y39" i="3"/>
  <c r="X39" i="3"/>
  <c r="W39" i="3"/>
  <c r="V39" i="3"/>
  <c r="U39" i="3"/>
  <c r="T39" i="3"/>
  <c r="AE38" i="3"/>
  <c r="AD38" i="3"/>
  <c r="AC38" i="3"/>
  <c r="AB38" i="3"/>
  <c r="AA38" i="3"/>
  <c r="Z38" i="3"/>
  <c r="Y38" i="3"/>
  <c r="X38" i="3"/>
  <c r="W38" i="3"/>
  <c r="V38" i="3"/>
  <c r="U38" i="3"/>
  <c r="T38" i="3"/>
  <c r="AE37" i="3"/>
  <c r="AD37" i="3"/>
  <c r="AC37" i="3"/>
  <c r="AB37" i="3"/>
  <c r="AA37" i="3"/>
  <c r="Z37" i="3"/>
  <c r="Y37" i="3"/>
  <c r="X37" i="3"/>
  <c r="W37" i="3"/>
  <c r="V37" i="3"/>
  <c r="U37" i="3"/>
  <c r="T37" i="3"/>
  <c r="AE36" i="3"/>
  <c r="AD36" i="3"/>
  <c r="AC36" i="3"/>
  <c r="AB36" i="3"/>
  <c r="AA36" i="3"/>
  <c r="Z36" i="3"/>
  <c r="Y36" i="3"/>
  <c r="X36" i="3"/>
  <c r="W36" i="3"/>
  <c r="V36" i="3"/>
  <c r="U36" i="3"/>
  <c r="T36" i="3"/>
  <c r="AE35" i="3"/>
  <c r="AD35" i="3"/>
  <c r="AC35" i="3"/>
  <c r="AB35" i="3"/>
  <c r="AA35" i="3"/>
  <c r="Z35" i="3"/>
  <c r="Y35" i="3"/>
  <c r="X35" i="3"/>
  <c r="W35" i="3"/>
  <c r="V35" i="3"/>
  <c r="U35" i="3"/>
  <c r="T35" i="3"/>
  <c r="AE34" i="3"/>
  <c r="AD34" i="3"/>
  <c r="AC34" i="3"/>
  <c r="AB34" i="3"/>
  <c r="AA34" i="3"/>
  <c r="Z34" i="3"/>
  <c r="Y34" i="3"/>
  <c r="X34" i="3"/>
  <c r="W34" i="3"/>
  <c r="V34" i="3"/>
  <c r="U34" i="3"/>
  <c r="T34" i="3"/>
  <c r="AE33" i="3"/>
  <c r="AD33" i="3"/>
  <c r="AC33" i="3"/>
  <c r="AB33" i="3"/>
  <c r="AA33" i="3"/>
  <c r="Z33" i="3"/>
  <c r="Y33" i="3"/>
  <c r="X33" i="3"/>
  <c r="W33" i="3"/>
  <c r="V33" i="3"/>
  <c r="U33" i="3"/>
  <c r="T33" i="3"/>
  <c r="AE32" i="3"/>
  <c r="AD32" i="3"/>
  <c r="AC32" i="3"/>
  <c r="AB32" i="3"/>
  <c r="AA32" i="3"/>
  <c r="Z32" i="3"/>
  <c r="Y32" i="3"/>
  <c r="X32" i="3"/>
  <c r="W32" i="3"/>
  <c r="V32" i="3"/>
  <c r="U32" i="3"/>
  <c r="T32" i="3"/>
  <c r="AE31" i="3"/>
  <c r="AD31" i="3"/>
  <c r="AC31" i="3"/>
  <c r="AB31" i="3"/>
  <c r="AA31" i="3"/>
  <c r="Z31" i="3"/>
  <c r="Y31" i="3"/>
  <c r="X31" i="3"/>
  <c r="W31" i="3"/>
  <c r="V31" i="3"/>
  <c r="U31" i="3"/>
  <c r="T31" i="3"/>
  <c r="AE30" i="3"/>
  <c r="AD30" i="3"/>
  <c r="AC30" i="3"/>
  <c r="AB30" i="3"/>
  <c r="AA30" i="3"/>
  <c r="Z30" i="3"/>
  <c r="Y30" i="3"/>
  <c r="X30" i="3"/>
  <c r="W30" i="3"/>
  <c r="V30" i="3"/>
  <c r="U30" i="3"/>
  <c r="T30" i="3"/>
  <c r="AE50" i="9"/>
  <c r="AD50" i="9"/>
  <c r="AC50" i="9"/>
  <c r="AB50" i="9"/>
  <c r="AA50" i="9"/>
  <c r="Z50" i="9"/>
  <c r="Y50" i="9"/>
  <c r="X50" i="9"/>
  <c r="W50" i="9"/>
  <c r="V50" i="9"/>
  <c r="U50" i="9"/>
  <c r="T50" i="9"/>
  <c r="AE49" i="9"/>
  <c r="AD49" i="9"/>
  <c r="AC49" i="9"/>
  <c r="AB49" i="9"/>
  <c r="AA49" i="9"/>
  <c r="Z49" i="9"/>
  <c r="Y49" i="9"/>
  <c r="X49" i="9"/>
  <c r="W49" i="9"/>
  <c r="V49" i="9"/>
  <c r="U49" i="9"/>
  <c r="T49" i="9"/>
  <c r="AE48" i="9"/>
  <c r="AD48" i="9"/>
  <c r="AC48" i="9"/>
  <c r="AB48" i="9"/>
  <c r="AA48" i="9"/>
  <c r="Z48" i="9"/>
  <c r="Y48" i="9"/>
  <c r="X48" i="9"/>
  <c r="W48" i="9"/>
  <c r="V48" i="9"/>
  <c r="U48" i="9"/>
  <c r="T48" i="9"/>
  <c r="AE47" i="9"/>
  <c r="AD47" i="9"/>
  <c r="AC47" i="9"/>
  <c r="AB47" i="9"/>
  <c r="AA47" i="9"/>
  <c r="Z47" i="9"/>
  <c r="Y47" i="9"/>
  <c r="X47" i="9"/>
  <c r="W47" i="9"/>
  <c r="V47" i="9"/>
  <c r="U47" i="9"/>
  <c r="T47" i="9"/>
  <c r="AE46" i="9"/>
  <c r="AD46" i="9"/>
  <c r="AC46" i="9"/>
  <c r="AB46" i="9"/>
  <c r="AA46" i="9"/>
  <c r="Z46" i="9"/>
  <c r="Y46" i="9"/>
  <c r="X46" i="9"/>
  <c r="W46" i="9"/>
  <c r="V46" i="9"/>
  <c r="U46" i="9"/>
  <c r="T46" i="9"/>
  <c r="AE45" i="9"/>
  <c r="AD45" i="9"/>
  <c r="AC45" i="9"/>
  <c r="AB45" i="9"/>
  <c r="AA45" i="9"/>
  <c r="Z45" i="9"/>
  <c r="Y45" i="9"/>
  <c r="X45" i="9"/>
  <c r="W45" i="9"/>
  <c r="V45" i="9"/>
  <c r="U45" i="9"/>
  <c r="T45" i="9"/>
  <c r="AE44" i="9"/>
  <c r="AD44" i="9"/>
  <c r="AC44" i="9"/>
  <c r="AB44" i="9"/>
  <c r="AA44" i="9"/>
  <c r="Z44" i="9"/>
  <c r="Y44" i="9"/>
  <c r="X44" i="9"/>
  <c r="W44" i="9"/>
  <c r="V44" i="9"/>
  <c r="U44" i="9"/>
  <c r="T44" i="9"/>
  <c r="AE43" i="9"/>
  <c r="AD43" i="9"/>
  <c r="AC43" i="9"/>
  <c r="AB43" i="9"/>
  <c r="AA43" i="9"/>
  <c r="Z43" i="9"/>
  <c r="Y43" i="9"/>
  <c r="X43" i="9"/>
  <c r="W43" i="9"/>
  <c r="V43" i="9"/>
  <c r="U43" i="9"/>
  <c r="T43" i="9"/>
  <c r="AE42" i="9"/>
  <c r="AD42" i="9"/>
  <c r="AC42" i="9"/>
  <c r="AB42" i="9"/>
  <c r="AA42" i="9"/>
  <c r="Z42" i="9"/>
  <c r="Y42" i="9"/>
  <c r="X42" i="9"/>
  <c r="W42" i="9"/>
  <c r="V42" i="9"/>
  <c r="U42" i="9"/>
  <c r="T42" i="9"/>
  <c r="AE41" i="9"/>
  <c r="AD41" i="9"/>
  <c r="AC41" i="9"/>
  <c r="AB41" i="9"/>
  <c r="AA41" i="9"/>
  <c r="Z41" i="9"/>
  <c r="Y41" i="9"/>
  <c r="X41" i="9"/>
  <c r="W41" i="9"/>
  <c r="V41" i="9"/>
  <c r="U41" i="9"/>
  <c r="T41" i="9"/>
  <c r="AE40" i="9"/>
  <c r="AD40" i="9"/>
  <c r="AC40" i="9"/>
  <c r="AB40" i="9"/>
  <c r="AA40" i="9"/>
  <c r="Z40" i="9"/>
  <c r="Y40" i="9"/>
  <c r="X40" i="9"/>
  <c r="W40" i="9"/>
  <c r="V40" i="9"/>
  <c r="U40" i="9"/>
  <c r="T40" i="9"/>
  <c r="AE39" i="9"/>
  <c r="AD39" i="9"/>
  <c r="AC39" i="9"/>
  <c r="AB39" i="9"/>
  <c r="AA39" i="9"/>
  <c r="Z39" i="9"/>
  <c r="Y39" i="9"/>
  <c r="X39" i="9"/>
  <c r="W39" i="9"/>
  <c r="V39" i="9"/>
  <c r="U39" i="9"/>
  <c r="T39" i="9"/>
  <c r="AE38" i="9"/>
  <c r="AD38" i="9"/>
  <c r="AC38" i="9"/>
  <c r="AB38" i="9"/>
  <c r="AA38" i="9"/>
  <c r="Z38" i="9"/>
  <c r="Y38" i="9"/>
  <c r="X38" i="9"/>
  <c r="W38" i="9"/>
  <c r="V38" i="9"/>
  <c r="U38" i="9"/>
  <c r="T38" i="9"/>
  <c r="AE37" i="9"/>
  <c r="AD37" i="9"/>
  <c r="AC37" i="9"/>
  <c r="AB37" i="9"/>
  <c r="AA37" i="9"/>
  <c r="Z37" i="9"/>
  <c r="Y37" i="9"/>
  <c r="X37" i="9"/>
  <c r="W37" i="9"/>
  <c r="V37" i="9"/>
  <c r="U37" i="9"/>
  <c r="T37" i="9"/>
  <c r="AE36" i="9"/>
  <c r="AD36" i="9"/>
  <c r="AC36" i="9"/>
  <c r="AB36" i="9"/>
  <c r="AA36" i="9"/>
  <c r="Z36" i="9"/>
  <c r="Y36" i="9"/>
  <c r="X36" i="9"/>
  <c r="W36" i="9"/>
  <c r="V36" i="9"/>
  <c r="U36" i="9"/>
  <c r="T36" i="9"/>
  <c r="AE35" i="9"/>
  <c r="AD35" i="9"/>
  <c r="AC35" i="9"/>
  <c r="AB35" i="9"/>
  <c r="AA35" i="9"/>
  <c r="Z35" i="9"/>
  <c r="Y35" i="9"/>
  <c r="X35" i="9"/>
  <c r="W35" i="9"/>
  <c r="V35" i="9"/>
  <c r="U35" i="9"/>
  <c r="T35" i="9"/>
  <c r="AE34" i="9"/>
  <c r="AD34" i="9"/>
  <c r="AC34" i="9"/>
  <c r="AB34" i="9"/>
  <c r="AA34" i="9"/>
  <c r="Z34" i="9"/>
  <c r="Y34" i="9"/>
  <c r="X34" i="9"/>
  <c r="W34" i="9"/>
  <c r="V34" i="9"/>
  <c r="U34" i="9"/>
  <c r="T34" i="9"/>
  <c r="AE33" i="9"/>
  <c r="AD33" i="9"/>
  <c r="AC33" i="9"/>
  <c r="AB33" i="9"/>
  <c r="AA33" i="9"/>
  <c r="Z33" i="9"/>
  <c r="Y33" i="9"/>
  <c r="X33" i="9"/>
  <c r="W33" i="9"/>
  <c r="V33" i="9"/>
  <c r="U33" i="9"/>
  <c r="T33" i="9"/>
  <c r="AE32" i="9"/>
  <c r="AD32" i="9"/>
  <c r="AC32" i="9"/>
  <c r="AB32" i="9"/>
  <c r="AA32" i="9"/>
  <c r="Z32" i="9"/>
  <c r="Y32" i="9"/>
  <c r="X32" i="9"/>
  <c r="W32" i="9"/>
  <c r="V32" i="9"/>
  <c r="U32" i="9"/>
  <c r="T32" i="9"/>
  <c r="AE31" i="9"/>
  <c r="AD31" i="9"/>
  <c r="AC31" i="9"/>
  <c r="AB31" i="9"/>
  <c r="AA31" i="9"/>
  <c r="Z31" i="9"/>
  <c r="Y31" i="9"/>
  <c r="X31" i="9"/>
  <c r="W31" i="9"/>
  <c r="V31" i="9"/>
  <c r="U31" i="9"/>
  <c r="T31" i="9"/>
  <c r="AE30" i="9"/>
  <c r="AD30" i="9"/>
  <c r="AC30" i="9"/>
  <c r="AB30" i="9"/>
  <c r="AA30" i="9"/>
  <c r="Z30" i="9"/>
  <c r="Y30" i="9"/>
  <c r="X30" i="9"/>
  <c r="W30" i="9"/>
  <c r="V30" i="9"/>
  <c r="U30" i="9"/>
  <c r="T30" i="9"/>
  <c r="AE50" i="4"/>
  <c r="AD50" i="4"/>
  <c r="AC50" i="4"/>
  <c r="AB50" i="4"/>
  <c r="AA50" i="4"/>
  <c r="Z50" i="4"/>
  <c r="Y50" i="4"/>
  <c r="X50" i="4"/>
  <c r="W50" i="4"/>
  <c r="V50" i="4"/>
  <c r="U50" i="4"/>
  <c r="T50" i="4"/>
  <c r="AE49" i="4"/>
  <c r="AD49" i="4"/>
  <c r="AC49" i="4"/>
  <c r="AB49" i="4"/>
  <c r="AA49" i="4"/>
  <c r="Z49" i="4"/>
  <c r="Y49" i="4"/>
  <c r="X49" i="4"/>
  <c r="W49" i="4"/>
  <c r="V49" i="4"/>
  <c r="U49" i="4"/>
  <c r="T49" i="4"/>
  <c r="AE48" i="4"/>
  <c r="AD48" i="4"/>
  <c r="AC48" i="4"/>
  <c r="AB48" i="4"/>
  <c r="AA48" i="4"/>
  <c r="Z48" i="4"/>
  <c r="Y48" i="4"/>
  <c r="X48" i="4"/>
  <c r="W48" i="4"/>
  <c r="V48" i="4"/>
  <c r="U48" i="4"/>
  <c r="T48" i="4"/>
  <c r="AE47" i="4"/>
  <c r="AD47" i="4"/>
  <c r="AC47" i="4"/>
  <c r="AB47" i="4"/>
  <c r="AA47" i="4"/>
  <c r="Z47" i="4"/>
  <c r="Y47" i="4"/>
  <c r="X47" i="4"/>
  <c r="W47" i="4"/>
  <c r="V47" i="4"/>
  <c r="U47" i="4"/>
  <c r="T47" i="4"/>
  <c r="AE46" i="4"/>
  <c r="AD46" i="4"/>
  <c r="AC46" i="4"/>
  <c r="AB46" i="4"/>
  <c r="AA46" i="4"/>
  <c r="Z46" i="4"/>
  <c r="Y46" i="4"/>
  <c r="X46" i="4"/>
  <c r="W46" i="4"/>
  <c r="V46" i="4"/>
  <c r="U46" i="4"/>
  <c r="T46" i="4"/>
  <c r="AE45" i="4"/>
  <c r="AD45" i="4"/>
  <c r="AC45" i="4"/>
  <c r="AB45" i="4"/>
  <c r="AA45" i="4"/>
  <c r="Z45" i="4"/>
  <c r="Y45" i="4"/>
  <c r="X45" i="4"/>
  <c r="W45" i="4"/>
  <c r="V45" i="4"/>
  <c r="U45" i="4"/>
  <c r="T45" i="4"/>
  <c r="AE44" i="4"/>
  <c r="AD44" i="4"/>
  <c r="AC44" i="4"/>
  <c r="AB44" i="4"/>
  <c r="AA44" i="4"/>
  <c r="Z44" i="4"/>
  <c r="Y44" i="4"/>
  <c r="X44" i="4"/>
  <c r="W44" i="4"/>
  <c r="V44" i="4"/>
  <c r="U44" i="4"/>
  <c r="T44" i="4"/>
  <c r="AE43" i="4"/>
  <c r="AD43" i="4"/>
  <c r="AC43" i="4"/>
  <c r="AB43" i="4"/>
  <c r="AA43" i="4"/>
  <c r="Z43" i="4"/>
  <c r="Y43" i="4"/>
  <c r="X43" i="4"/>
  <c r="W43" i="4"/>
  <c r="V43" i="4"/>
  <c r="U43" i="4"/>
  <c r="T43" i="4"/>
  <c r="AE42" i="4"/>
  <c r="AD42" i="4"/>
  <c r="AC42" i="4"/>
  <c r="AB42" i="4"/>
  <c r="AA42" i="4"/>
  <c r="Z42" i="4"/>
  <c r="Y42" i="4"/>
  <c r="X42" i="4"/>
  <c r="W42" i="4"/>
  <c r="V42" i="4"/>
  <c r="U42" i="4"/>
  <c r="T42" i="4"/>
  <c r="AE41" i="4"/>
  <c r="AD41" i="4"/>
  <c r="AC41" i="4"/>
  <c r="AB41" i="4"/>
  <c r="AA41" i="4"/>
  <c r="Z41" i="4"/>
  <c r="Y41" i="4"/>
  <c r="X41" i="4"/>
  <c r="W41" i="4"/>
  <c r="V41" i="4"/>
  <c r="U41" i="4"/>
  <c r="T41" i="4"/>
  <c r="AE40" i="4"/>
  <c r="AD40" i="4"/>
  <c r="AC40" i="4"/>
  <c r="AB40" i="4"/>
  <c r="AA40" i="4"/>
  <c r="Z40" i="4"/>
  <c r="Y40" i="4"/>
  <c r="X40" i="4"/>
  <c r="W40" i="4"/>
  <c r="V40" i="4"/>
  <c r="U40" i="4"/>
  <c r="T40" i="4"/>
  <c r="AE39" i="4"/>
  <c r="AD39" i="4"/>
  <c r="AC39" i="4"/>
  <c r="AB39" i="4"/>
  <c r="AA39" i="4"/>
  <c r="Z39" i="4"/>
  <c r="Y39" i="4"/>
  <c r="X39" i="4"/>
  <c r="W39" i="4"/>
  <c r="V39" i="4"/>
  <c r="U39" i="4"/>
  <c r="T39" i="4"/>
  <c r="AE38" i="4"/>
  <c r="AD38" i="4"/>
  <c r="AC38" i="4"/>
  <c r="AB38" i="4"/>
  <c r="AA38" i="4"/>
  <c r="Z38" i="4"/>
  <c r="Y38" i="4"/>
  <c r="X38" i="4"/>
  <c r="W38" i="4"/>
  <c r="V38" i="4"/>
  <c r="U38" i="4"/>
  <c r="T38" i="4"/>
  <c r="AE37" i="4"/>
  <c r="AD37" i="4"/>
  <c r="AC37" i="4"/>
  <c r="AB37" i="4"/>
  <c r="AA37" i="4"/>
  <c r="Z37" i="4"/>
  <c r="Y37" i="4"/>
  <c r="X37" i="4"/>
  <c r="W37" i="4"/>
  <c r="V37" i="4"/>
  <c r="U37" i="4"/>
  <c r="T37" i="4"/>
  <c r="AE36" i="4"/>
  <c r="AD36" i="4"/>
  <c r="AC36" i="4"/>
  <c r="AB36" i="4"/>
  <c r="AA36" i="4"/>
  <c r="Z36" i="4"/>
  <c r="Y36" i="4"/>
  <c r="X36" i="4"/>
  <c r="W36" i="4"/>
  <c r="V36" i="4"/>
  <c r="U36" i="4"/>
  <c r="T36" i="4"/>
  <c r="AE35" i="4"/>
  <c r="AD35" i="4"/>
  <c r="AC35" i="4"/>
  <c r="AB35" i="4"/>
  <c r="AA35" i="4"/>
  <c r="Z35" i="4"/>
  <c r="Y35" i="4"/>
  <c r="X35" i="4"/>
  <c r="W35" i="4"/>
  <c r="V35" i="4"/>
  <c r="U35" i="4"/>
  <c r="T35" i="4"/>
  <c r="AE34" i="4"/>
  <c r="AD34" i="4"/>
  <c r="AC34" i="4"/>
  <c r="AB34" i="4"/>
  <c r="AA34" i="4"/>
  <c r="Z34" i="4"/>
  <c r="Y34" i="4"/>
  <c r="X34" i="4"/>
  <c r="W34" i="4"/>
  <c r="V34" i="4"/>
  <c r="U34" i="4"/>
  <c r="T34" i="4"/>
  <c r="AE33" i="4"/>
  <c r="AD33" i="4"/>
  <c r="AC33" i="4"/>
  <c r="AB33" i="4"/>
  <c r="AA33" i="4"/>
  <c r="Z33" i="4"/>
  <c r="Y33" i="4"/>
  <c r="X33" i="4"/>
  <c r="W33" i="4"/>
  <c r="V33" i="4"/>
  <c r="U33" i="4"/>
  <c r="T33" i="4"/>
  <c r="AE32" i="4"/>
  <c r="AD32" i="4"/>
  <c r="AC32" i="4"/>
  <c r="AB32" i="4"/>
  <c r="AA32" i="4"/>
  <c r="Z32" i="4"/>
  <c r="Y32" i="4"/>
  <c r="X32" i="4"/>
  <c r="W32" i="4"/>
  <c r="V32" i="4"/>
  <c r="U32" i="4"/>
  <c r="T32" i="4"/>
  <c r="AE31" i="4"/>
  <c r="AD31" i="4"/>
  <c r="AC31" i="4"/>
  <c r="AB31" i="4"/>
  <c r="AA31" i="4"/>
  <c r="Z31" i="4"/>
  <c r="Y31" i="4"/>
  <c r="X31" i="4"/>
  <c r="W31" i="4"/>
  <c r="V31" i="4"/>
  <c r="U31" i="4"/>
  <c r="T31" i="4"/>
  <c r="AE30" i="4"/>
  <c r="AD30" i="4"/>
  <c r="AC30" i="4"/>
  <c r="AB30" i="4"/>
  <c r="AA30" i="4"/>
  <c r="Z30" i="4"/>
  <c r="Y30" i="4"/>
  <c r="X30" i="4"/>
  <c r="W30" i="4"/>
  <c r="V30" i="4"/>
  <c r="U30" i="4"/>
  <c r="T30" i="4"/>
  <c r="U25" i="5"/>
  <c r="T25" i="5"/>
  <c r="S25" i="5"/>
  <c r="R25" i="5"/>
  <c r="Q25" i="5"/>
  <c r="P25" i="5"/>
  <c r="U24" i="5"/>
  <c r="T24" i="5"/>
  <c r="S24" i="5"/>
  <c r="R24" i="5"/>
  <c r="Q24" i="5"/>
  <c r="P24" i="5"/>
  <c r="U23" i="5"/>
  <c r="T23" i="5"/>
  <c r="S23" i="5"/>
  <c r="R23" i="5"/>
  <c r="Q23" i="5"/>
  <c r="P23" i="5"/>
  <c r="U22" i="5"/>
  <c r="T22" i="5"/>
  <c r="S22" i="5"/>
  <c r="R22" i="5"/>
  <c r="Q22" i="5"/>
  <c r="P22" i="5"/>
  <c r="U21" i="5"/>
  <c r="T21" i="5"/>
  <c r="S21" i="5"/>
  <c r="R21" i="5"/>
  <c r="Q21" i="5"/>
  <c r="P21" i="5"/>
  <c r="U20" i="5"/>
  <c r="T20" i="5"/>
  <c r="S20" i="5"/>
  <c r="R20" i="5"/>
  <c r="Q20" i="5"/>
  <c r="P20" i="5"/>
  <c r="U19" i="5"/>
  <c r="T19" i="5"/>
  <c r="S19" i="5"/>
  <c r="R19" i="5"/>
  <c r="Q19" i="5"/>
  <c r="P19" i="5"/>
  <c r="U18" i="5"/>
  <c r="T18" i="5"/>
  <c r="S18" i="5"/>
  <c r="R18" i="5"/>
  <c r="Q18" i="5"/>
  <c r="P18" i="5"/>
  <c r="U17" i="5"/>
  <c r="T17" i="5"/>
  <c r="S17" i="5"/>
  <c r="R17" i="5"/>
  <c r="Q17" i="5"/>
  <c r="P17" i="5"/>
  <c r="U16" i="5"/>
  <c r="T16" i="5"/>
  <c r="S16" i="5"/>
  <c r="R16" i="5"/>
  <c r="Q16" i="5"/>
  <c r="P16" i="5"/>
  <c r="U15" i="5"/>
  <c r="T15" i="5"/>
  <c r="S15" i="5"/>
  <c r="R15" i="5"/>
  <c r="Q15" i="5"/>
  <c r="P15" i="5"/>
  <c r="U14" i="5"/>
  <c r="T14" i="5"/>
  <c r="S14" i="5"/>
  <c r="R14" i="5"/>
  <c r="Q14" i="5"/>
  <c r="P14" i="5"/>
  <c r="U13" i="5"/>
  <c r="T13" i="5"/>
  <c r="S13" i="5"/>
  <c r="R13" i="5"/>
  <c r="Q13" i="5"/>
  <c r="P13" i="5"/>
  <c r="U12" i="5"/>
  <c r="T12" i="5"/>
  <c r="S12" i="5"/>
  <c r="R12" i="5"/>
  <c r="Q12" i="5"/>
  <c r="P12" i="5"/>
  <c r="U11" i="5"/>
  <c r="T11" i="5"/>
  <c r="S11" i="5"/>
  <c r="R11" i="5"/>
  <c r="Q11" i="5"/>
  <c r="P11" i="5"/>
  <c r="U10" i="5"/>
  <c r="T10" i="5"/>
  <c r="S10" i="5"/>
  <c r="R10" i="5"/>
  <c r="Q10" i="5"/>
  <c r="P10" i="5"/>
  <c r="U9" i="5"/>
  <c r="T9" i="5"/>
  <c r="S9" i="5"/>
  <c r="R9" i="5"/>
  <c r="Q9" i="5"/>
  <c r="P9" i="5"/>
  <c r="U8" i="5"/>
  <c r="T8" i="5"/>
  <c r="S8" i="5"/>
  <c r="R8" i="5"/>
  <c r="Q8" i="5"/>
  <c r="P8" i="5"/>
  <c r="U7" i="5"/>
  <c r="T7" i="5"/>
  <c r="S7" i="5"/>
  <c r="R7" i="5"/>
  <c r="Q7" i="5"/>
  <c r="P7" i="5"/>
  <c r="U6" i="5"/>
  <c r="T6" i="5"/>
  <c r="S6" i="5"/>
  <c r="R6" i="5"/>
  <c r="Q6" i="5"/>
  <c r="P6" i="5"/>
  <c r="U5" i="5"/>
  <c r="T5" i="5"/>
  <c r="S5" i="5"/>
  <c r="R5" i="5"/>
  <c r="Q5" i="5"/>
  <c r="P5" i="5"/>
  <c r="U25" i="6"/>
  <c r="T25" i="6"/>
  <c r="S25" i="6"/>
  <c r="R25" i="6"/>
  <c r="Q25" i="6"/>
  <c r="P25" i="6"/>
  <c r="U24" i="6"/>
  <c r="T24" i="6"/>
  <c r="S24" i="6"/>
  <c r="R24" i="6"/>
  <c r="Q24" i="6"/>
  <c r="P24" i="6"/>
  <c r="U23" i="6"/>
  <c r="T23" i="6"/>
  <c r="S23" i="6"/>
  <c r="R23" i="6"/>
  <c r="Q23" i="6"/>
  <c r="P23" i="6"/>
  <c r="U22" i="6"/>
  <c r="T22" i="6"/>
  <c r="S22" i="6"/>
  <c r="R22" i="6"/>
  <c r="Q22" i="6"/>
  <c r="P22" i="6"/>
  <c r="U21" i="6"/>
  <c r="T21" i="6"/>
  <c r="S21" i="6"/>
  <c r="R21" i="6"/>
  <c r="Q21" i="6"/>
  <c r="P21" i="6"/>
  <c r="U20" i="6"/>
  <c r="T20" i="6"/>
  <c r="S20" i="6"/>
  <c r="R20" i="6"/>
  <c r="Q20" i="6"/>
  <c r="P20" i="6"/>
  <c r="U19" i="6"/>
  <c r="T19" i="6"/>
  <c r="S19" i="6"/>
  <c r="R19" i="6"/>
  <c r="Q19" i="6"/>
  <c r="P19" i="6"/>
  <c r="U18" i="6"/>
  <c r="T18" i="6"/>
  <c r="S18" i="6"/>
  <c r="R18" i="6"/>
  <c r="Q18" i="6"/>
  <c r="P18" i="6"/>
  <c r="U17" i="6"/>
  <c r="T17" i="6"/>
  <c r="S17" i="6"/>
  <c r="R17" i="6"/>
  <c r="Q17" i="6"/>
  <c r="P17" i="6"/>
  <c r="U16" i="6"/>
  <c r="T16" i="6"/>
  <c r="S16" i="6"/>
  <c r="R16" i="6"/>
  <c r="Q16" i="6"/>
  <c r="P16" i="6"/>
  <c r="U15" i="6"/>
  <c r="T15" i="6"/>
  <c r="S15" i="6"/>
  <c r="R15" i="6"/>
  <c r="Q15" i="6"/>
  <c r="P15" i="6"/>
  <c r="U14" i="6"/>
  <c r="T14" i="6"/>
  <c r="S14" i="6"/>
  <c r="R14" i="6"/>
  <c r="Q14" i="6"/>
  <c r="P14" i="6"/>
  <c r="U13" i="6"/>
  <c r="T13" i="6"/>
  <c r="S13" i="6"/>
  <c r="R13" i="6"/>
  <c r="Q13" i="6"/>
  <c r="P13" i="6"/>
  <c r="U12" i="6"/>
  <c r="T12" i="6"/>
  <c r="S12" i="6"/>
  <c r="R12" i="6"/>
  <c r="Q12" i="6"/>
  <c r="P12" i="6"/>
  <c r="U11" i="6"/>
  <c r="T11" i="6"/>
  <c r="S11" i="6"/>
  <c r="R11" i="6"/>
  <c r="Q11" i="6"/>
  <c r="P11" i="6"/>
  <c r="U10" i="6"/>
  <c r="T10" i="6"/>
  <c r="S10" i="6"/>
  <c r="R10" i="6"/>
  <c r="Q10" i="6"/>
  <c r="P10" i="6"/>
  <c r="U9" i="6"/>
  <c r="T9" i="6"/>
  <c r="S9" i="6"/>
  <c r="R9" i="6"/>
  <c r="Q9" i="6"/>
  <c r="P9" i="6"/>
  <c r="U8" i="6"/>
  <c r="T8" i="6"/>
  <c r="S8" i="6"/>
  <c r="R8" i="6"/>
  <c r="Q8" i="6"/>
  <c r="P8" i="6"/>
  <c r="U7" i="6"/>
  <c r="T7" i="6"/>
  <c r="S7" i="6"/>
  <c r="R7" i="6"/>
  <c r="Q7" i="6"/>
  <c r="P7" i="6"/>
  <c r="U6" i="6"/>
  <c r="T6" i="6"/>
  <c r="S6" i="6"/>
  <c r="R6" i="6"/>
  <c r="Q6" i="6"/>
  <c r="P6" i="6"/>
  <c r="U5" i="6"/>
  <c r="T5" i="6"/>
  <c r="S5" i="6"/>
  <c r="R5" i="6"/>
  <c r="Q5" i="6"/>
  <c r="P5" i="6"/>
  <c r="U25" i="7"/>
  <c r="T25" i="7"/>
  <c r="S25" i="7"/>
  <c r="R25" i="7"/>
  <c r="Q25" i="7"/>
  <c r="P25" i="7"/>
  <c r="U24" i="7"/>
  <c r="T24" i="7"/>
  <c r="S24" i="7"/>
  <c r="R24" i="7"/>
  <c r="Q24" i="7"/>
  <c r="P24" i="7"/>
  <c r="U23" i="7"/>
  <c r="T23" i="7"/>
  <c r="S23" i="7"/>
  <c r="R23" i="7"/>
  <c r="Q23" i="7"/>
  <c r="P23" i="7"/>
  <c r="U22" i="7"/>
  <c r="T22" i="7"/>
  <c r="S22" i="7"/>
  <c r="R22" i="7"/>
  <c r="Q22" i="7"/>
  <c r="P22" i="7"/>
  <c r="U21" i="7"/>
  <c r="T21" i="7"/>
  <c r="S21" i="7"/>
  <c r="R21" i="7"/>
  <c r="Q21" i="7"/>
  <c r="P21" i="7"/>
  <c r="U20" i="7"/>
  <c r="T20" i="7"/>
  <c r="S20" i="7"/>
  <c r="R20" i="7"/>
  <c r="Q20" i="7"/>
  <c r="P20" i="7"/>
  <c r="U19" i="7"/>
  <c r="T19" i="7"/>
  <c r="S19" i="7"/>
  <c r="R19" i="7"/>
  <c r="Q19" i="7"/>
  <c r="P19" i="7"/>
  <c r="U18" i="7"/>
  <c r="T18" i="7"/>
  <c r="S18" i="7"/>
  <c r="R18" i="7"/>
  <c r="Q18" i="7"/>
  <c r="P18" i="7"/>
  <c r="U17" i="7"/>
  <c r="T17" i="7"/>
  <c r="S17" i="7"/>
  <c r="R17" i="7"/>
  <c r="Q17" i="7"/>
  <c r="P17" i="7"/>
  <c r="U16" i="7"/>
  <c r="T16" i="7"/>
  <c r="S16" i="7"/>
  <c r="R16" i="7"/>
  <c r="Q16" i="7"/>
  <c r="P16" i="7"/>
  <c r="U15" i="7"/>
  <c r="T15" i="7"/>
  <c r="S15" i="7"/>
  <c r="R15" i="7"/>
  <c r="Q15" i="7"/>
  <c r="P15" i="7"/>
  <c r="U14" i="7"/>
  <c r="T14" i="7"/>
  <c r="S14" i="7"/>
  <c r="R14" i="7"/>
  <c r="Q14" i="7"/>
  <c r="P14" i="7"/>
  <c r="U13" i="7"/>
  <c r="T13" i="7"/>
  <c r="S13" i="7"/>
  <c r="R13" i="7"/>
  <c r="Q13" i="7"/>
  <c r="P13" i="7"/>
  <c r="U12" i="7"/>
  <c r="T12" i="7"/>
  <c r="S12" i="7"/>
  <c r="R12" i="7"/>
  <c r="Q12" i="7"/>
  <c r="P12" i="7"/>
  <c r="U11" i="7"/>
  <c r="T11" i="7"/>
  <c r="S11" i="7"/>
  <c r="R11" i="7"/>
  <c r="Q11" i="7"/>
  <c r="P11" i="7"/>
  <c r="U10" i="7"/>
  <c r="T10" i="7"/>
  <c r="S10" i="7"/>
  <c r="R10" i="7"/>
  <c r="Q10" i="7"/>
  <c r="P10" i="7"/>
  <c r="U9" i="7"/>
  <c r="T9" i="7"/>
  <c r="S9" i="7"/>
  <c r="R9" i="7"/>
  <c r="Q9" i="7"/>
  <c r="P9" i="7"/>
  <c r="U8" i="7"/>
  <c r="T8" i="7"/>
  <c r="S8" i="7"/>
  <c r="R8" i="7"/>
  <c r="Q8" i="7"/>
  <c r="P8" i="7"/>
  <c r="U7" i="7"/>
  <c r="T7" i="7"/>
  <c r="S7" i="7"/>
  <c r="R7" i="7"/>
  <c r="Q7" i="7"/>
  <c r="P7" i="7"/>
  <c r="U6" i="7"/>
  <c r="T6" i="7"/>
  <c r="S6" i="7"/>
  <c r="R6" i="7"/>
  <c r="Q6" i="7"/>
  <c r="P6" i="7"/>
  <c r="U5" i="7"/>
  <c r="T5" i="7"/>
  <c r="S5" i="7"/>
  <c r="R5" i="7"/>
  <c r="Q5" i="7"/>
  <c r="P5" i="7"/>
  <c r="U25" i="8"/>
  <c r="T25" i="8"/>
  <c r="S25" i="8"/>
  <c r="R25" i="8"/>
  <c r="Q25" i="8"/>
  <c r="P25" i="8"/>
  <c r="U24" i="8"/>
  <c r="T24" i="8"/>
  <c r="S24" i="8"/>
  <c r="R24" i="8"/>
  <c r="Q24" i="8"/>
  <c r="P24" i="8"/>
  <c r="U23" i="8"/>
  <c r="T23" i="8"/>
  <c r="S23" i="8"/>
  <c r="R23" i="8"/>
  <c r="Q23" i="8"/>
  <c r="P23" i="8"/>
  <c r="U22" i="8"/>
  <c r="T22" i="8"/>
  <c r="S22" i="8"/>
  <c r="R22" i="8"/>
  <c r="Q22" i="8"/>
  <c r="P22" i="8"/>
  <c r="U21" i="8"/>
  <c r="T21" i="8"/>
  <c r="S21" i="8"/>
  <c r="R21" i="8"/>
  <c r="Q21" i="8"/>
  <c r="P21" i="8"/>
  <c r="U20" i="8"/>
  <c r="T20" i="8"/>
  <c r="S20" i="8"/>
  <c r="R20" i="8"/>
  <c r="Q20" i="8"/>
  <c r="P20" i="8"/>
  <c r="U19" i="8"/>
  <c r="T19" i="8"/>
  <c r="S19" i="8"/>
  <c r="R19" i="8"/>
  <c r="Q19" i="8"/>
  <c r="P19" i="8"/>
  <c r="U18" i="8"/>
  <c r="T18" i="8"/>
  <c r="S18" i="8"/>
  <c r="R18" i="8"/>
  <c r="Q18" i="8"/>
  <c r="P18" i="8"/>
  <c r="U17" i="8"/>
  <c r="T17" i="8"/>
  <c r="S17" i="8"/>
  <c r="R17" i="8"/>
  <c r="Q17" i="8"/>
  <c r="P17" i="8"/>
  <c r="U16" i="8"/>
  <c r="T16" i="8"/>
  <c r="S16" i="8"/>
  <c r="R16" i="8"/>
  <c r="Q16" i="8"/>
  <c r="P16" i="8"/>
  <c r="U15" i="8"/>
  <c r="T15" i="8"/>
  <c r="S15" i="8"/>
  <c r="R15" i="8"/>
  <c r="Q15" i="8"/>
  <c r="P15" i="8"/>
  <c r="U14" i="8"/>
  <c r="T14" i="8"/>
  <c r="S14" i="8"/>
  <c r="R14" i="8"/>
  <c r="Q14" i="8"/>
  <c r="P14" i="8"/>
  <c r="U13" i="8"/>
  <c r="T13" i="8"/>
  <c r="S13" i="8"/>
  <c r="R13" i="8"/>
  <c r="Q13" i="8"/>
  <c r="P13" i="8"/>
  <c r="U12" i="8"/>
  <c r="T12" i="8"/>
  <c r="S12" i="8"/>
  <c r="R12" i="8"/>
  <c r="Q12" i="8"/>
  <c r="P12" i="8"/>
  <c r="U11" i="8"/>
  <c r="T11" i="8"/>
  <c r="S11" i="8"/>
  <c r="R11" i="8"/>
  <c r="Q11" i="8"/>
  <c r="P11" i="8"/>
  <c r="U10" i="8"/>
  <c r="T10" i="8"/>
  <c r="S10" i="8"/>
  <c r="R10" i="8"/>
  <c r="Q10" i="8"/>
  <c r="P10" i="8"/>
  <c r="U9" i="8"/>
  <c r="T9" i="8"/>
  <c r="S9" i="8"/>
  <c r="R9" i="8"/>
  <c r="Q9" i="8"/>
  <c r="P9" i="8"/>
  <c r="U8" i="8"/>
  <c r="T8" i="8"/>
  <c r="S8" i="8"/>
  <c r="R8" i="8"/>
  <c r="Q8" i="8"/>
  <c r="P8" i="8"/>
  <c r="U7" i="8"/>
  <c r="T7" i="8"/>
  <c r="S7" i="8"/>
  <c r="R7" i="8"/>
  <c r="Q7" i="8"/>
  <c r="P7" i="8"/>
  <c r="U6" i="8"/>
  <c r="T6" i="8"/>
  <c r="S6" i="8"/>
  <c r="R6" i="8"/>
  <c r="Q6" i="8"/>
  <c r="P6" i="8"/>
  <c r="U5" i="8"/>
  <c r="T5" i="8"/>
  <c r="S5" i="8"/>
  <c r="R5" i="8"/>
  <c r="Q5" i="8"/>
  <c r="P5" i="8"/>
  <c r="U25" i="3"/>
  <c r="T25" i="3"/>
  <c r="S25" i="3"/>
  <c r="R25" i="3"/>
  <c r="Q25" i="3"/>
  <c r="P25" i="3"/>
  <c r="U24" i="3"/>
  <c r="T24" i="3"/>
  <c r="S24" i="3"/>
  <c r="R24" i="3"/>
  <c r="Q24" i="3"/>
  <c r="P24" i="3"/>
  <c r="U23" i="3"/>
  <c r="T23" i="3"/>
  <c r="S23" i="3"/>
  <c r="R23" i="3"/>
  <c r="Q23" i="3"/>
  <c r="P23" i="3"/>
  <c r="U22" i="3"/>
  <c r="T22" i="3"/>
  <c r="S22" i="3"/>
  <c r="R22" i="3"/>
  <c r="Q22" i="3"/>
  <c r="P22" i="3"/>
  <c r="U21" i="3"/>
  <c r="T21" i="3"/>
  <c r="S21" i="3"/>
  <c r="R21" i="3"/>
  <c r="Q21" i="3"/>
  <c r="P21" i="3"/>
  <c r="U20" i="3"/>
  <c r="T20" i="3"/>
  <c r="S20" i="3"/>
  <c r="R20" i="3"/>
  <c r="Q20" i="3"/>
  <c r="P20" i="3"/>
  <c r="U19" i="3"/>
  <c r="T19" i="3"/>
  <c r="S19" i="3"/>
  <c r="R19" i="3"/>
  <c r="Q19" i="3"/>
  <c r="P19" i="3"/>
  <c r="U18" i="3"/>
  <c r="T18" i="3"/>
  <c r="S18" i="3"/>
  <c r="R18" i="3"/>
  <c r="Q18" i="3"/>
  <c r="P18" i="3"/>
  <c r="U17" i="3"/>
  <c r="T17" i="3"/>
  <c r="S17" i="3"/>
  <c r="R17" i="3"/>
  <c r="Q17" i="3"/>
  <c r="P17" i="3"/>
  <c r="U16" i="3"/>
  <c r="T16" i="3"/>
  <c r="S16" i="3"/>
  <c r="R16" i="3"/>
  <c r="Q16" i="3"/>
  <c r="P16" i="3"/>
  <c r="U15" i="3"/>
  <c r="T15" i="3"/>
  <c r="S15" i="3"/>
  <c r="R15" i="3"/>
  <c r="Q15" i="3"/>
  <c r="P15" i="3"/>
  <c r="U14" i="3"/>
  <c r="T14" i="3"/>
  <c r="S14" i="3"/>
  <c r="R14" i="3"/>
  <c r="Q14" i="3"/>
  <c r="P14" i="3"/>
  <c r="U13" i="3"/>
  <c r="T13" i="3"/>
  <c r="S13" i="3"/>
  <c r="R13" i="3"/>
  <c r="Q13" i="3"/>
  <c r="P13" i="3"/>
  <c r="U12" i="3"/>
  <c r="T12" i="3"/>
  <c r="S12" i="3"/>
  <c r="R12" i="3"/>
  <c r="Q12" i="3"/>
  <c r="P12" i="3"/>
  <c r="U11" i="3"/>
  <c r="T11" i="3"/>
  <c r="S11" i="3"/>
  <c r="R11" i="3"/>
  <c r="Q11" i="3"/>
  <c r="P11" i="3"/>
  <c r="U10" i="3"/>
  <c r="T10" i="3"/>
  <c r="S10" i="3"/>
  <c r="R10" i="3"/>
  <c r="Q10" i="3"/>
  <c r="P10" i="3"/>
  <c r="U9" i="3"/>
  <c r="T9" i="3"/>
  <c r="S9" i="3"/>
  <c r="R9" i="3"/>
  <c r="Q9" i="3"/>
  <c r="P9" i="3"/>
  <c r="U8" i="3"/>
  <c r="T8" i="3"/>
  <c r="S8" i="3"/>
  <c r="R8" i="3"/>
  <c r="Q8" i="3"/>
  <c r="P8" i="3"/>
  <c r="U7" i="3"/>
  <c r="T7" i="3"/>
  <c r="S7" i="3"/>
  <c r="R7" i="3"/>
  <c r="Q7" i="3"/>
  <c r="P7" i="3"/>
  <c r="U6" i="3"/>
  <c r="T6" i="3"/>
  <c r="S6" i="3"/>
  <c r="R6" i="3"/>
  <c r="Q6" i="3"/>
  <c r="P6" i="3"/>
  <c r="U5" i="3"/>
  <c r="T5" i="3"/>
  <c r="S5" i="3"/>
  <c r="R5" i="3"/>
  <c r="Q5" i="3"/>
  <c r="P5" i="3"/>
  <c r="U25" i="9"/>
  <c r="T25" i="9"/>
  <c r="S25" i="9"/>
  <c r="R25" i="9"/>
  <c r="Q25" i="9"/>
  <c r="P25" i="9"/>
  <c r="U24" i="9"/>
  <c r="T24" i="9"/>
  <c r="S24" i="9"/>
  <c r="R24" i="9"/>
  <c r="Q24" i="9"/>
  <c r="P24" i="9"/>
  <c r="U23" i="9"/>
  <c r="T23" i="9"/>
  <c r="S23" i="9"/>
  <c r="R23" i="9"/>
  <c r="Q23" i="9"/>
  <c r="P23" i="9"/>
  <c r="U22" i="9"/>
  <c r="T22" i="9"/>
  <c r="S22" i="9"/>
  <c r="R22" i="9"/>
  <c r="Q22" i="9"/>
  <c r="P22" i="9"/>
  <c r="U21" i="9"/>
  <c r="T21" i="9"/>
  <c r="S21" i="9"/>
  <c r="R21" i="9"/>
  <c r="Q21" i="9"/>
  <c r="P21" i="9"/>
  <c r="U20" i="9"/>
  <c r="T20" i="9"/>
  <c r="S20" i="9"/>
  <c r="R20" i="9"/>
  <c r="Q20" i="9"/>
  <c r="P20" i="9"/>
  <c r="U19" i="9"/>
  <c r="T19" i="9"/>
  <c r="S19" i="9"/>
  <c r="R19" i="9"/>
  <c r="Q19" i="9"/>
  <c r="P19" i="9"/>
  <c r="U18" i="9"/>
  <c r="T18" i="9"/>
  <c r="S18" i="9"/>
  <c r="R18" i="9"/>
  <c r="Q18" i="9"/>
  <c r="P18" i="9"/>
  <c r="U17" i="9"/>
  <c r="T17" i="9"/>
  <c r="S17" i="9"/>
  <c r="R17" i="9"/>
  <c r="Q17" i="9"/>
  <c r="P17" i="9"/>
  <c r="U16" i="9"/>
  <c r="T16" i="9"/>
  <c r="S16" i="9"/>
  <c r="R16" i="9"/>
  <c r="Q16" i="9"/>
  <c r="P16" i="9"/>
  <c r="U15" i="9"/>
  <c r="T15" i="9"/>
  <c r="S15" i="9"/>
  <c r="R15" i="9"/>
  <c r="Q15" i="9"/>
  <c r="P15" i="9"/>
  <c r="U14" i="9"/>
  <c r="T14" i="9"/>
  <c r="S14" i="9"/>
  <c r="R14" i="9"/>
  <c r="Q14" i="9"/>
  <c r="P14" i="9"/>
  <c r="U13" i="9"/>
  <c r="T13" i="9"/>
  <c r="S13" i="9"/>
  <c r="R13" i="9"/>
  <c r="Q13" i="9"/>
  <c r="P13" i="9"/>
  <c r="U12" i="9"/>
  <c r="T12" i="9"/>
  <c r="S12" i="9"/>
  <c r="R12" i="9"/>
  <c r="Q12" i="9"/>
  <c r="P12" i="9"/>
  <c r="U11" i="9"/>
  <c r="T11" i="9"/>
  <c r="S11" i="9"/>
  <c r="R11" i="9"/>
  <c r="Q11" i="9"/>
  <c r="P11" i="9"/>
  <c r="U10" i="9"/>
  <c r="T10" i="9"/>
  <c r="S10" i="9"/>
  <c r="R10" i="9"/>
  <c r="Q10" i="9"/>
  <c r="P10" i="9"/>
  <c r="U9" i="9"/>
  <c r="T9" i="9"/>
  <c r="S9" i="9"/>
  <c r="R9" i="9"/>
  <c r="Q9" i="9"/>
  <c r="P9" i="9"/>
  <c r="U8" i="9"/>
  <c r="T8" i="9"/>
  <c r="S8" i="9"/>
  <c r="R8" i="9"/>
  <c r="Q8" i="9"/>
  <c r="P8" i="9"/>
  <c r="U7" i="9"/>
  <c r="T7" i="9"/>
  <c r="S7" i="9"/>
  <c r="R7" i="9"/>
  <c r="Q7" i="9"/>
  <c r="P7" i="9"/>
  <c r="U6" i="9"/>
  <c r="T6" i="9"/>
  <c r="S6" i="9"/>
  <c r="R6" i="9"/>
  <c r="Q6" i="9"/>
  <c r="P6" i="9"/>
  <c r="U5" i="9"/>
  <c r="T5" i="9"/>
  <c r="S5" i="9"/>
  <c r="R5" i="9"/>
  <c r="Q5" i="9"/>
  <c r="P5" i="9"/>
  <c r="U25" i="4"/>
  <c r="T25" i="4"/>
  <c r="S25" i="4"/>
  <c r="R25" i="4"/>
  <c r="Q25" i="4"/>
  <c r="P25" i="4"/>
  <c r="U24" i="4"/>
  <c r="T24" i="4"/>
  <c r="S24" i="4"/>
  <c r="R24" i="4"/>
  <c r="Q24" i="4"/>
  <c r="P24" i="4"/>
  <c r="U23" i="4"/>
  <c r="T23" i="4"/>
  <c r="S23" i="4"/>
  <c r="R23" i="4"/>
  <c r="Q23" i="4"/>
  <c r="P23" i="4"/>
  <c r="U22" i="4"/>
  <c r="T22" i="4"/>
  <c r="S22" i="4"/>
  <c r="R22" i="4"/>
  <c r="Q22" i="4"/>
  <c r="P22" i="4"/>
  <c r="U21" i="4"/>
  <c r="T21" i="4"/>
  <c r="S21" i="4"/>
  <c r="R21" i="4"/>
  <c r="Q21" i="4"/>
  <c r="P21" i="4"/>
  <c r="U20" i="4"/>
  <c r="T20" i="4"/>
  <c r="S20" i="4"/>
  <c r="R20" i="4"/>
  <c r="Q20" i="4"/>
  <c r="P20" i="4"/>
  <c r="U19" i="4"/>
  <c r="T19" i="4"/>
  <c r="S19" i="4"/>
  <c r="R19" i="4"/>
  <c r="Q19" i="4"/>
  <c r="P19" i="4"/>
  <c r="U18" i="4"/>
  <c r="T18" i="4"/>
  <c r="S18" i="4"/>
  <c r="R18" i="4"/>
  <c r="Q18" i="4"/>
  <c r="P18" i="4"/>
  <c r="U17" i="4"/>
  <c r="T17" i="4"/>
  <c r="S17" i="4"/>
  <c r="R17" i="4"/>
  <c r="Q17" i="4"/>
  <c r="P17" i="4"/>
  <c r="U16" i="4"/>
  <c r="T16" i="4"/>
  <c r="S16" i="4"/>
  <c r="R16" i="4"/>
  <c r="Q16" i="4"/>
  <c r="P16" i="4"/>
  <c r="U15" i="4"/>
  <c r="T15" i="4"/>
  <c r="S15" i="4"/>
  <c r="R15" i="4"/>
  <c r="Q15" i="4"/>
  <c r="P15" i="4"/>
  <c r="U14" i="4"/>
  <c r="T14" i="4"/>
  <c r="S14" i="4"/>
  <c r="R14" i="4"/>
  <c r="Q14" i="4"/>
  <c r="P14" i="4"/>
  <c r="U13" i="4"/>
  <c r="T13" i="4"/>
  <c r="S13" i="4"/>
  <c r="R13" i="4"/>
  <c r="Q13" i="4"/>
  <c r="P13" i="4"/>
  <c r="U12" i="4"/>
  <c r="T12" i="4"/>
  <c r="S12" i="4"/>
  <c r="R12" i="4"/>
  <c r="Q12" i="4"/>
  <c r="P12" i="4"/>
  <c r="U11" i="4"/>
  <c r="T11" i="4"/>
  <c r="S11" i="4"/>
  <c r="R11" i="4"/>
  <c r="Q11" i="4"/>
  <c r="P11" i="4"/>
  <c r="U10" i="4"/>
  <c r="T10" i="4"/>
  <c r="S10" i="4"/>
  <c r="R10" i="4"/>
  <c r="Q10" i="4"/>
  <c r="P10" i="4"/>
  <c r="U9" i="4"/>
  <c r="T9" i="4"/>
  <c r="S9" i="4"/>
  <c r="R9" i="4"/>
  <c r="Q9" i="4"/>
  <c r="P9" i="4"/>
  <c r="U8" i="4"/>
  <c r="T8" i="4"/>
  <c r="S8" i="4"/>
  <c r="R8" i="4"/>
  <c r="Q8" i="4"/>
  <c r="P8" i="4"/>
  <c r="U7" i="4"/>
  <c r="T7" i="4"/>
  <c r="S7" i="4"/>
  <c r="R7" i="4"/>
  <c r="Q7" i="4"/>
  <c r="P7" i="4"/>
  <c r="U6" i="4"/>
  <c r="T6" i="4"/>
  <c r="S6" i="4"/>
  <c r="R6" i="4"/>
  <c r="Q6" i="4"/>
  <c r="P6" i="4"/>
  <c r="U5" i="4"/>
  <c r="T5" i="4"/>
  <c r="S5" i="4"/>
  <c r="R5" i="4"/>
  <c r="Q5" i="4"/>
  <c r="P5" i="4"/>
  <c r="Q26" i="1" l="1"/>
  <c r="R26" i="1"/>
  <c r="S26" i="1"/>
  <c r="T26" i="1"/>
  <c r="U26" i="1"/>
  <c r="V26" i="1"/>
  <c r="U27" i="2"/>
  <c r="V27" i="2"/>
  <c r="W27" i="2"/>
  <c r="X27" i="2"/>
  <c r="Y27" i="2"/>
  <c r="Z27" i="2"/>
  <c r="AA27" i="2"/>
  <c r="AB27" i="2"/>
  <c r="AC27" i="2"/>
  <c r="AD27" i="2"/>
  <c r="AE27" i="2"/>
  <c r="AF27" i="2"/>
  <c r="Q52" i="1"/>
  <c r="R52" i="1"/>
  <c r="S52" i="1"/>
  <c r="T52" i="1"/>
  <c r="U52" i="1"/>
  <c r="V52" i="1"/>
  <c r="AA54" i="2"/>
  <c r="AB54" i="2"/>
  <c r="AC54" i="2"/>
  <c r="AD54" i="2"/>
  <c r="AE54" i="2"/>
  <c r="AF54" i="2"/>
  <c r="U54" i="2"/>
  <c r="V54" i="2"/>
  <c r="W54" i="2"/>
  <c r="X54" i="2"/>
  <c r="Y54" i="2"/>
  <c r="Z54" i="2"/>
  <c r="AF53" i="2"/>
  <c r="AE53" i="2"/>
  <c r="AD53" i="2"/>
  <c r="AC53" i="2"/>
  <c r="AB53" i="2"/>
  <c r="AA53" i="2"/>
  <c r="Z53" i="2"/>
  <c r="Y53" i="2"/>
  <c r="X53" i="2"/>
  <c r="W53" i="2"/>
  <c r="V53" i="2"/>
  <c r="U53" i="2"/>
  <c r="AF52" i="2"/>
  <c r="AE52" i="2"/>
  <c r="AD52" i="2"/>
  <c r="AC52" i="2"/>
  <c r="AB52" i="2"/>
  <c r="AA52" i="2"/>
  <c r="Z52" i="2"/>
  <c r="Y52" i="2"/>
  <c r="X52" i="2"/>
  <c r="W52" i="2"/>
  <c r="V52" i="2"/>
  <c r="U52" i="2"/>
  <c r="AF51" i="2"/>
  <c r="AE51" i="2"/>
  <c r="AD51" i="2"/>
  <c r="AC51" i="2"/>
  <c r="AB51" i="2"/>
  <c r="AA51" i="2"/>
  <c r="Z51" i="2"/>
  <c r="Y51" i="2"/>
  <c r="X51" i="2"/>
  <c r="W51" i="2"/>
  <c r="V51" i="2"/>
  <c r="U51" i="2"/>
  <c r="AF50" i="2"/>
  <c r="AE50" i="2"/>
  <c r="AD50" i="2"/>
  <c r="AC50" i="2"/>
  <c r="AB50" i="2"/>
  <c r="AA50" i="2"/>
  <c r="Z50" i="2"/>
  <c r="Y50" i="2"/>
  <c r="X50" i="2"/>
  <c r="W50" i="2"/>
  <c r="V50" i="2"/>
  <c r="U50" i="2"/>
  <c r="AF49" i="2"/>
  <c r="AE49" i="2"/>
  <c r="AD49" i="2"/>
  <c r="AC49" i="2"/>
  <c r="AB49" i="2"/>
  <c r="AA49" i="2"/>
  <c r="Z49" i="2"/>
  <c r="Y49" i="2"/>
  <c r="X49" i="2"/>
  <c r="W49" i="2"/>
  <c r="V49" i="2"/>
  <c r="U49" i="2"/>
  <c r="AF48" i="2"/>
  <c r="AE48" i="2"/>
  <c r="AD48" i="2"/>
  <c r="AC48" i="2"/>
  <c r="AB48" i="2"/>
  <c r="AA48" i="2"/>
  <c r="Z48" i="2"/>
  <c r="Y48" i="2"/>
  <c r="X48" i="2"/>
  <c r="W48" i="2"/>
  <c r="V48" i="2"/>
  <c r="U48" i="2"/>
  <c r="AF47" i="2"/>
  <c r="AE47" i="2"/>
  <c r="AD47" i="2"/>
  <c r="AC47" i="2"/>
  <c r="AB47" i="2"/>
  <c r="AA47" i="2"/>
  <c r="Z47" i="2"/>
  <c r="Y47" i="2"/>
  <c r="X47" i="2"/>
  <c r="W47" i="2"/>
  <c r="V47" i="2"/>
  <c r="U47" i="2"/>
  <c r="AF46" i="2"/>
  <c r="AE46" i="2"/>
  <c r="AD46" i="2"/>
  <c r="AC46" i="2"/>
  <c r="AB46" i="2"/>
  <c r="AA46" i="2"/>
  <c r="Z46" i="2"/>
  <c r="Y46" i="2"/>
  <c r="X46" i="2"/>
  <c r="W46" i="2"/>
  <c r="V46" i="2"/>
  <c r="U46" i="2"/>
  <c r="AF45" i="2"/>
  <c r="AE45" i="2"/>
  <c r="AD45" i="2"/>
  <c r="AC45" i="2"/>
  <c r="AB45" i="2"/>
  <c r="AA45" i="2"/>
  <c r="Z45" i="2"/>
  <c r="Y45" i="2"/>
  <c r="X45" i="2"/>
  <c r="W45" i="2"/>
  <c r="V45" i="2"/>
  <c r="U45" i="2"/>
  <c r="AF44" i="2"/>
  <c r="AE44" i="2"/>
  <c r="AD44" i="2"/>
  <c r="AC44" i="2"/>
  <c r="AB44" i="2"/>
  <c r="AA44" i="2"/>
  <c r="Z44" i="2"/>
  <c r="Y44" i="2"/>
  <c r="X44" i="2"/>
  <c r="W44" i="2"/>
  <c r="V44" i="2"/>
  <c r="U44" i="2"/>
  <c r="AF43" i="2"/>
  <c r="AE43" i="2"/>
  <c r="AD43" i="2"/>
  <c r="AC43" i="2"/>
  <c r="AB43" i="2"/>
  <c r="AA43" i="2"/>
  <c r="Z43" i="2"/>
  <c r="Y43" i="2"/>
  <c r="X43" i="2"/>
  <c r="W43" i="2"/>
  <c r="V43" i="2"/>
  <c r="U43" i="2"/>
  <c r="AF42" i="2"/>
  <c r="AE42" i="2"/>
  <c r="AD42" i="2"/>
  <c r="AC42" i="2"/>
  <c r="AB42" i="2"/>
  <c r="AA42" i="2"/>
  <c r="Z42" i="2"/>
  <c r="Y42" i="2"/>
  <c r="X42" i="2"/>
  <c r="W42" i="2"/>
  <c r="V42" i="2"/>
  <c r="U42" i="2"/>
  <c r="AF41" i="2"/>
  <c r="AE41" i="2"/>
  <c r="AD41" i="2"/>
  <c r="AC41" i="2"/>
  <c r="AB41" i="2"/>
  <c r="AA41" i="2"/>
  <c r="Z41" i="2"/>
  <c r="Y41" i="2"/>
  <c r="X41" i="2"/>
  <c r="W41" i="2"/>
  <c r="V41" i="2"/>
  <c r="U41" i="2"/>
  <c r="AF40" i="2"/>
  <c r="AE40" i="2"/>
  <c r="AD40" i="2"/>
  <c r="AC40" i="2"/>
  <c r="AB40" i="2"/>
  <c r="AA40" i="2"/>
  <c r="Z40" i="2"/>
  <c r="Y40" i="2"/>
  <c r="X40" i="2"/>
  <c r="W40" i="2"/>
  <c r="V40" i="2"/>
  <c r="U40" i="2"/>
  <c r="AF39" i="2"/>
  <c r="AE39" i="2"/>
  <c r="AD39" i="2"/>
  <c r="AC39" i="2"/>
  <c r="AB39" i="2"/>
  <c r="AA39" i="2"/>
  <c r="Z39" i="2"/>
  <c r="Y39" i="2"/>
  <c r="X39" i="2"/>
  <c r="W39" i="2"/>
  <c r="V39" i="2"/>
  <c r="U39" i="2"/>
  <c r="AF38" i="2"/>
  <c r="AE38" i="2"/>
  <c r="AD38" i="2"/>
  <c r="AC38" i="2"/>
  <c r="AB38" i="2"/>
  <c r="AA38" i="2"/>
  <c r="Z38" i="2"/>
  <c r="Y38" i="2"/>
  <c r="X38" i="2"/>
  <c r="W38" i="2"/>
  <c r="V38" i="2"/>
  <c r="U38" i="2"/>
  <c r="AF37" i="2"/>
  <c r="AE37" i="2"/>
  <c r="AD37" i="2"/>
  <c r="AC37" i="2"/>
  <c r="AB37" i="2"/>
  <c r="AA37" i="2"/>
  <c r="Z37" i="2"/>
  <c r="Y37" i="2"/>
  <c r="X37" i="2"/>
  <c r="W37" i="2"/>
  <c r="V37" i="2"/>
  <c r="U37" i="2"/>
  <c r="AF36" i="2"/>
  <c r="AE36" i="2"/>
  <c r="AD36" i="2"/>
  <c r="AC36" i="2"/>
  <c r="AB36" i="2"/>
  <c r="AA36" i="2"/>
  <c r="Z36" i="2"/>
  <c r="Y36" i="2"/>
  <c r="X36" i="2"/>
  <c r="W36" i="2"/>
  <c r="V36" i="2"/>
  <c r="U36" i="2"/>
  <c r="AF35" i="2"/>
  <c r="AE35" i="2"/>
  <c r="AD35" i="2"/>
  <c r="AC35" i="2"/>
  <c r="AB35" i="2"/>
  <c r="AA35" i="2"/>
  <c r="Z35" i="2"/>
  <c r="Y35" i="2"/>
  <c r="X35" i="2"/>
  <c r="W35" i="2"/>
  <c r="V35" i="2"/>
  <c r="U35" i="2"/>
  <c r="AF34" i="2"/>
  <c r="AE34" i="2"/>
  <c r="AD34" i="2"/>
  <c r="AC34" i="2"/>
  <c r="AB34" i="2"/>
  <c r="AA34" i="2"/>
  <c r="Z34" i="2"/>
  <c r="Y34" i="2"/>
  <c r="X34" i="2"/>
  <c r="W34" i="2"/>
  <c r="V34" i="2"/>
  <c r="U34" i="2"/>
  <c r="AF33" i="2"/>
  <c r="AE33" i="2"/>
  <c r="AD33" i="2"/>
  <c r="AC33" i="2"/>
  <c r="AB33" i="2"/>
  <c r="AA33" i="2"/>
  <c r="Z33" i="2"/>
  <c r="Y33" i="2"/>
  <c r="X33" i="2"/>
  <c r="W33" i="2"/>
  <c r="V33" i="2"/>
  <c r="U33" i="2"/>
  <c r="AF26" i="2"/>
  <c r="AE26" i="2"/>
  <c r="AD26" i="2"/>
  <c r="AC26" i="2"/>
  <c r="AB26" i="2"/>
  <c r="AA26" i="2"/>
  <c r="Z26" i="2"/>
  <c r="Y26" i="2"/>
  <c r="X26" i="2"/>
  <c r="W26" i="2"/>
  <c r="V26" i="2"/>
  <c r="U26" i="2"/>
  <c r="AF25" i="2"/>
  <c r="AE25" i="2"/>
  <c r="AD25" i="2"/>
  <c r="AC25" i="2"/>
  <c r="AB25" i="2"/>
  <c r="AA25" i="2"/>
  <c r="Z25" i="2"/>
  <c r="Y25" i="2"/>
  <c r="X25" i="2"/>
  <c r="W25" i="2"/>
  <c r="V25" i="2"/>
  <c r="U25" i="2"/>
  <c r="AF24" i="2"/>
  <c r="AE24" i="2"/>
  <c r="AD24" i="2"/>
  <c r="AC24" i="2"/>
  <c r="AB24" i="2"/>
  <c r="AA24" i="2"/>
  <c r="Z24" i="2"/>
  <c r="Y24" i="2"/>
  <c r="X24" i="2"/>
  <c r="W24" i="2"/>
  <c r="V24" i="2"/>
  <c r="U24" i="2"/>
  <c r="AF23" i="2"/>
  <c r="AE23" i="2"/>
  <c r="AD23" i="2"/>
  <c r="AC23" i="2"/>
  <c r="AB23" i="2"/>
  <c r="AA23" i="2"/>
  <c r="Z23" i="2"/>
  <c r="Y23" i="2"/>
  <c r="X23" i="2"/>
  <c r="W23" i="2"/>
  <c r="V23" i="2"/>
  <c r="U23" i="2"/>
  <c r="AF22" i="2"/>
  <c r="AE22" i="2"/>
  <c r="AD22" i="2"/>
  <c r="AC22" i="2"/>
  <c r="AB22" i="2"/>
  <c r="AA22" i="2"/>
  <c r="Z22" i="2"/>
  <c r="Y22" i="2"/>
  <c r="X22" i="2"/>
  <c r="W22" i="2"/>
  <c r="V22" i="2"/>
  <c r="U22" i="2"/>
  <c r="AF21" i="2"/>
  <c r="AE21" i="2"/>
  <c r="AD21" i="2"/>
  <c r="AC21" i="2"/>
  <c r="AB21" i="2"/>
  <c r="AA21" i="2"/>
  <c r="Z21" i="2"/>
  <c r="Y21" i="2"/>
  <c r="X21" i="2"/>
  <c r="W21" i="2"/>
  <c r="V21" i="2"/>
  <c r="U21" i="2"/>
  <c r="AF20" i="2"/>
  <c r="AE20" i="2"/>
  <c r="AD20" i="2"/>
  <c r="AC20" i="2"/>
  <c r="AB20" i="2"/>
  <c r="AA20" i="2"/>
  <c r="Z20" i="2"/>
  <c r="Y20" i="2"/>
  <c r="X20" i="2"/>
  <c r="W20" i="2"/>
  <c r="V20" i="2"/>
  <c r="U20" i="2"/>
  <c r="AF19" i="2"/>
  <c r="AE19" i="2"/>
  <c r="AD19" i="2"/>
  <c r="AC19" i="2"/>
  <c r="AB19" i="2"/>
  <c r="AA19" i="2"/>
  <c r="Z19" i="2"/>
  <c r="Y19" i="2"/>
  <c r="X19" i="2"/>
  <c r="W19" i="2"/>
  <c r="V19" i="2"/>
  <c r="U19" i="2"/>
  <c r="AF18" i="2"/>
  <c r="AE18" i="2"/>
  <c r="AD18" i="2"/>
  <c r="AC18" i="2"/>
  <c r="AB18" i="2"/>
  <c r="AA18" i="2"/>
  <c r="Z18" i="2"/>
  <c r="Y18" i="2"/>
  <c r="X18" i="2"/>
  <c r="W18" i="2"/>
  <c r="V18" i="2"/>
  <c r="U18" i="2"/>
  <c r="AF17" i="2"/>
  <c r="AE17" i="2"/>
  <c r="AD17" i="2"/>
  <c r="AC17" i="2"/>
  <c r="AB17" i="2"/>
  <c r="AA17" i="2"/>
  <c r="Z17" i="2"/>
  <c r="Y17" i="2"/>
  <c r="X17" i="2"/>
  <c r="W17" i="2"/>
  <c r="V17" i="2"/>
  <c r="U17" i="2"/>
  <c r="AF16" i="2"/>
  <c r="AE16" i="2"/>
  <c r="AD16" i="2"/>
  <c r="AC16" i="2"/>
  <c r="AB16" i="2"/>
  <c r="AA16" i="2"/>
  <c r="Z16" i="2"/>
  <c r="Y16" i="2"/>
  <c r="X16" i="2"/>
  <c r="W16" i="2"/>
  <c r="V16" i="2"/>
  <c r="U16" i="2"/>
  <c r="AF15" i="2"/>
  <c r="AE15" i="2"/>
  <c r="AD15" i="2"/>
  <c r="AC15" i="2"/>
  <c r="AB15" i="2"/>
  <c r="AA15" i="2"/>
  <c r="Z15" i="2"/>
  <c r="Y15" i="2"/>
  <c r="X15" i="2"/>
  <c r="W15" i="2"/>
  <c r="V15" i="2"/>
  <c r="U15" i="2"/>
  <c r="AF14" i="2"/>
  <c r="AE14" i="2"/>
  <c r="AD14" i="2"/>
  <c r="AC14" i="2"/>
  <c r="AB14" i="2"/>
  <c r="AA14" i="2"/>
  <c r="Z14" i="2"/>
  <c r="Y14" i="2"/>
  <c r="X14" i="2"/>
  <c r="W14" i="2"/>
  <c r="V14" i="2"/>
  <c r="U14" i="2"/>
  <c r="AF13" i="2"/>
  <c r="AE13" i="2"/>
  <c r="AD13" i="2"/>
  <c r="AC13" i="2"/>
  <c r="AB13" i="2"/>
  <c r="AA13" i="2"/>
  <c r="Z13" i="2"/>
  <c r="Y13" i="2"/>
  <c r="X13" i="2"/>
  <c r="W13" i="2"/>
  <c r="V13" i="2"/>
  <c r="U13" i="2"/>
  <c r="AF12" i="2"/>
  <c r="AE12" i="2"/>
  <c r="AD12" i="2"/>
  <c r="AC12" i="2"/>
  <c r="AB12" i="2"/>
  <c r="AA12" i="2"/>
  <c r="Z12" i="2"/>
  <c r="Y12" i="2"/>
  <c r="X12" i="2"/>
  <c r="W12" i="2"/>
  <c r="V12" i="2"/>
  <c r="U12" i="2"/>
  <c r="AF11" i="2"/>
  <c r="AE11" i="2"/>
  <c r="AD11" i="2"/>
  <c r="AC11" i="2"/>
  <c r="AB11" i="2"/>
  <c r="AA11" i="2"/>
  <c r="Z11" i="2"/>
  <c r="Y11" i="2"/>
  <c r="X11" i="2"/>
  <c r="W11" i="2"/>
  <c r="V11" i="2"/>
  <c r="U11" i="2"/>
  <c r="AF10" i="2"/>
  <c r="AE10" i="2"/>
  <c r="AD10" i="2"/>
  <c r="AC10" i="2"/>
  <c r="AB10" i="2"/>
  <c r="AA10" i="2"/>
  <c r="Z10" i="2"/>
  <c r="Y10" i="2"/>
  <c r="X10" i="2"/>
  <c r="W10" i="2"/>
  <c r="V10" i="2"/>
  <c r="U10" i="2"/>
  <c r="AF9" i="2"/>
  <c r="AE9" i="2"/>
  <c r="AD9" i="2"/>
  <c r="AC9" i="2"/>
  <c r="AB9" i="2"/>
  <c r="AA9" i="2"/>
  <c r="Z9" i="2"/>
  <c r="Y9" i="2"/>
  <c r="X9" i="2"/>
  <c r="W9" i="2"/>
  <c r="V9" i="2"/>
  <c r="U9" i="2"/>
  <c r="AF8" i="2"/>
  <c r="AE8" i="2"/>
  <c r="AD8" i="2"/>
  <c r="AC8" i="2"/>
  <c r="AB8" i="2"/>
  <c r="AA8" i="2"/>
  <c r="Z8" i="2"/>
  <c r="Y8" i="2"/>
  <c r="X8" i="2"/>
  <c r="W8" i="2"/>
  <c r="V8" i="2"/>
  <c r="U8" i="2"/>
  <c r="AF7" i="2"/>
  <c r="AE7" i="2"/>
  <c r="AD7" i="2"/>
  <c r="AC7" i="2"/>
  <c r="AB7" i="2"/>
  <c r="AA7" i="2"/>
  <c r="Z7" i="2"/>
  <c r="Y7" i="2"/>
  <c r="X7" i="2"/>
  <c r="W7" i="2"/>
  <c r="V7" i="2"/>
  <c r="U7" i="2"/>
  <c r="AF6" i="2"/>
  <c r="AE6" i="2"/>
  <c r="AD6" i="2"/>
  <c r="AC6" i="2"/>
  <c r="AB6" i="2"/>
  <c r="AA6" i="2"/>
  <c r="Z6" i="2"/>
  <c r="Y6" i="2"/>
  <c r="X6" i="2"/>
  <c r="W6" i="2"/>
  <c r="V6" i="2"/>
  <c r="U6" i="2"/>
  <c r="V51" i="1" l="1"/>
  <c r="U51" i="1"/>
  <c r="T51" i="1"/>
  <c r="S51" i="1"/>
  <c r="R51" i="1"/>
  <c r="Q51" i="1"/>
  <c r="V50" i="1"/>
  <c r="U50" i="1"/>
  <c r="T50" i="1"/>
  <c r="S50" i="1"/>
  <c r="R50" i="1"/>
  <c r="Q50" i="1"/>
  <c r="V49" i="1"/>
  <c r="U49" i="1"/>
  <c r="T49" i="1"/>
  <c r="S49" i="1"/>
  <c r="R49" i="1"/>
  <c r="Q49" i="1"/>
  <c r="V48" i="1"/>
  <c r="U48" i="1"/>
  <c r="T48" i="1"/>
  <c r="S48" i="1"/>
  <c r="R48" i="1"/>
  <c r="Q48" i="1"/>
  <c r="V47" i="1"/>
  <c r="U47" i="1"/>
  <c r="T47" i="1"/>
  <c r="S47" i="1"/>
  <c r="R47" i="1"/>
  <c r="Q47" i="1"/>
  <c r="V46" i="1"/>
  <c r="U46" i="1"/>
  <c r="T46" i="1"/>
  <c r="S46" i="1"/>
  <c r="R46" i="1"/>
  <c r="Q46" i="1"/>
  <c r="V45" i="1"/>
  <c r="U45" i="1"/>
  <c r="T45" i="1"/>
  <c r="S45" i="1"/>
  <c r="R45" i="1"/>
  <c r="Q45" i="1"/>
  <c r="V44" i="1"/>
  <c r="U44" i="1"/>
  <c r="T44" i="1"/>
  <c r="S44" i="1"/>
  <c r="R44" i="1"/>
  <c r="Q44" i="1"/>
  <c r="V43" i="1"/>
  <c r="U43" i="1"/>
  <c r="T43" i="1"/>
  <c r="S43" i="1"/>
  <c r="R43" i="1"/>
  <c r="Q43" i="1"/>
  <c r="V42" i="1"/>
  <c r="U42" i="1"/>
  <c r="T42" i="1"/>
  <c r="S42" i="1"/>
  <c r="R42" i="1"/>
  <c r="Q42" i="1"/>
  <c r="V41" i="1"/>
  <c r="U41" i="1"/>
  <c r="T41" i="1"/>
  <c r="S41" i="1"/>
  <c r="R41" i="1"/>
  <c r="Q41" i="1"/>
  <c r="V40" i="1"/>
  <c r="U40" i="1"/>
  <c r="T40" i="1"/>
  <c r="S40" i="1"/>
  <c r="R40" i="1"/>
  <c r="Q40" i="1"/>
  <c r="V39" i="1"/>
  <c r="U39" i="1"/>
  <c r="T39" i="1"/>
  <c r="S39" i="1"/>
  <c r="R39" i="1"/>
  <c r="Q39" i="1"/>
  <c r="V38" i="1"/>
  <c r="U38" i="1"/>
  <c r="T38" i="1"/>
  <c r="S38" i="1"/>
  <c r="R38" i="1"/>
  <c r="Q38" i="1"/>
  <c r="V37" i="1"/>
  <c r="U37" i="1"/>
  <c r="T37" i="1"/>
  <c r="S37" i="1"/>
  <c r="R37" i="1"/>
  <c r="Q37" i="1"/>
  <c r="V36" i="1"/>
  <c r="U36" i="1"/>
  <c r="T36" i="1"/>
  <c r="S36" i="1"/>
  <c r="R36" i="1"/>
  <c r="Q36" i="1"/>
  <c r="V35" i="1"/>
  <c r="U35" i="1"/>
  <c r="T35" i="1"/>
  <c r="S35" i="1"/>
  <c r="R35" i="1"/>
  <c r="Q35" i="1"/>
  <c r="V34" i="1"/>
  <c r="U34" i="1"/>
  <c r="T34" i="1"/>
  <c r="S34" i="1"/>
  <c r="R34" i="1"/>
  <c r="Q34" i="1"/>
  <c r="V33" i="1"/>
  <c r="U33" i="1"/>
  <c r="T33" i="1"/>
  <c r="S33" i="1"/>
  <c r="R33" i="1"/>
  <c r="Q33" i="1"/>
  <c r="V32" i="1"/>
  <c r="U32" i="1"/>
  <c r="T32" i="1"/>
  <c r="S32" i="1"/>
  <c r="R32" i="1"/>
  <c r="Q32" i="1"/>
  <c r="V31" i="1"/>
  <c r="U31" i="1"/>
  <c r="T31" i="1"/>
  <c r="S31" i="1"/>
  <c r="R31" i="1"/>
  <c r="Q31" i="1"/>
  <c r="V25" i="1"/>
  <c r="U25" i="1"/>
  <c r="T25" i="1"/>
  <c r="S25" i="1"/>
  <c r="R25" i="1"/>
  <c r="Q25" i="1"/>
  <c r="V24" i="1"/>
  <c r="U24" i="1"/>
  <c r="T24" i="1"/>
  <c r="S24" i="1"/>
  <c r="R24" i="1"/>
  <c r="Q24" i="1"/>
  <c r="V23" i="1"/>
  <c r="U23" i="1"/>
  <c r="T23" i="1"/>
  <c r="S23" i="1"/>
  <c r="R23" i="1"/>
  <c r="Q23" i="1"/>
  <c r="V22" i="1"/>
  <c r="U22" i="1"/>
  <c r="T22" i="1"/>
  <c r="S22" i="1"/>
  <c r="R22" i="1"/>
  <c r="Q22" i="1"/>
  <c r="V21" i="1"/>
  <c r="U21" i="1"/>
  <c r="T21" i="1"/>
  <c r="S21" i="1"/>
  <c r="R21" i="1"/>
  <c r="Q21" i="1"/>
  <c r="V20" i="1"/>
  <c r="U20" i="1"/>
  <c r="T20" i="1"/>
  <c r="S20" i="1"/>
  <c r="R20" i="1"/>
  <c r="Q20" i="1"/>
  <c r="V19" i="1"/>
  <c r="U19" i="1"/>
  <c r="T19" i="1"/>
  <c r="S19" i="1"/>
  <c r="R19" i="1"/>
  <c r="Q19" i="1"/>
  <c r="V18" i="1"/>
  <c r="U18" i="1"/>
  <c r="T18" i="1"/>
  <c r="S18" i="1"/>
  <c r="R18" i="1"/>
  <c r="Q18" i="1"/>
  <c r="V17" i="1"/>
  <c r="U17" i="1"/>
  <c r="T17" i="1"/>
  <c r="S17" i="1"/>
  <c r="R17" i="1"/>
  <c r="Q17" i="1"/>
  <c r="V16" i="1"/>
  <c r="U16" i="1"/>
  <c r="T16" i="1"/>
  <c r="S16" i="1"/>
  <c r="R16" i="1"/>
  <c r="Q16" i="1"/>
  <c r="V15" i="1"/>
  <c r="U15" i="1"/>
  <c r="T15" i="1"/>
  <c r="S15" i="1"/>
  <c r="R15" i="1"/>
  <c r="Q15" i="1"/>
  <c r="V14" i="1"/>
  <c r="U14" i="1"/>
  <c r="T14" i="1"/>
  <c r="S14" i="1"/>
  <c r="R14" i="1"/>
  <c r="Q14" i="1"/>
  <c r="V13" i="1"/>
  <c r="U13" i="1"/>
  <c r="T13" i="1"/>
  <c r="S13" i="1"/>
  <c r="R13" i="1"/>
  <c r="Q13" i="1"/>
  <c r="V12" i="1"/>
  <c r="U12" i="1"/>
  <c r="T12" i="1"/>
  <c r="S12" i="1"/>
  <c r="R12" i="1"/>
  <c r="Q12" i="1"/>
  <c r="V11" i="1"/>
  <c r="U11" i="1"/>
  <c r="T11" i="1"/>
  <c r="S11" i="1"/>
  <c r="R11" i="1"/>
  <c r="Q11" i="1"/>
  <c r="V10" i="1"/>
  <c r="U10" i="1"/>
  <c r="T10" i="1"/>
  <c r="S10" i="1"/>
  <c r="R10" i="1"/>
  <c r="Q10" i="1"/>
  <c r="V9" i="1"/>
  <c r="U9" i="1"/>
  <c r="T9" i="1"/>
  <c r="S9" i="1"/>
  <c r="R9" i="1"/>
  <c r="Q9" i="1"/>
  <c r="V8" i="1"/>
  <c r="U8" i="1"/>
  <c r="T8" i="1"/>
  <c r="S8" i="1"/>
  <c r="R8" i="1"/>
  <c r="Q8" i="1"/>
  <c r="V7" i="1"/>
  <c r="U7" i="1"/>
  <c r="T7" i="1"/>
  <c r="S7" i="1"/>
  <c r="R7" i="1"/>
  <c r="Q7" i="1"/>
  <c r="V6" i="1"/>
  <c r="U6" i="1"/>
  <c r="T6" i="1"/>
  <c r="S6" i="1"/>
  <c r="R6" i="1"/>
  <c r="Q6" i="1"/>
  <c r="V5" i="1"/>
  <c r="U5" i="1"/>
  <c r="T5" i="1"/>
  <c r="S5" i="1"/>
  <c r="R5" i="1"/>
  <c r="Q5" i="1"/>
</calcChain>
</file>

<file path=xl/sharedStrings.xml><?xml version="1.0" encoding="utf-8"?>
<sst xmlns="http://schemas.openxmlformats.org/spreadsheetml/2006/main" count="1417" uniqueCount="106">
  <si>
    <t>Jaanuar</t>
  </si>
  <si>
    <t>Veebruar</t>
  </si>
  <si>
    <t>Märts</t>
  </si>
  <si>
    <t>Aprill</t>
  </si>
  <si>
    <t>Mai</t>
  </si>
  <si>
    <t>Juuni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</si>
  <si>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</si>
  <si>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</si>
  <si>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</si>
  <si>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</si>
  <si>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</si>
  <si>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</si>
  <si>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</si>
  <si>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</si>
  <si>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</si>
  <si>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</si>
  <si>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</si>
  <si>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</si>
  <si>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</si>
  <si>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</si>
  <si>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Kogu Eesti</t>
  </si>
  <si>
    <t>Austria</t>
  </si>
  <si>
    <t>Eesti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</si>
  <si>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</si>
  <si>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</si>
  <si>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</si>
  <si>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</si>
  <si>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</si>
  <si>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</si>
  <si>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</si>
  <si>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</si>
  <si>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Soome</t>
  </si>
  <si>
    <t>Taani</t>
  </si>
  <si>
    <t>Venemaa</t>
  </si>
  <si>
    <t>..</t>
  </si>
  <si>
    <t>Eesti majutusettevõtete statistika. Allikas: Statistikaamet / Statistics of accommodation establishments of Estonia. Source: Statistics Estonia</t>
  </si>
  <si>
    <t>MAJUTATUD/ ARRIVALS</t>
  </si>
  <si>
    <t>ÖÖBIMISED/ OVERNIGHTS</t>
  </si>
  <si>
    <t>total</t>
  </si>
  <si>
    <t>kokku</t>
  </si>
  <si>
    <t xml:space="preserve">domestic </t>
  </si>
  <si>
    <t xml:space="preserve">foreign </t>
  </si>
  <si>
    <t>välisturistid</t>
  </si>
  <si>
    <t>Finland</t>
  </si>
  <si>
    <t>Russia</t>
  </si>
  <si>
    <t>Latvia</t>
  </si>
  <si>
    <t>Germany</t>
  </si>
  <si>
    <t>Sweden</t>
  </si>
  <si>
    <t>Lithuania</t>
  </si>
  <si>
    <t>UK</t>
  </si>
  <si>
    <t>Norway</t>
  </si>
  <si>
    <t>USA</t>
  </si>
  <si>
    <t>Poland</t>
  </si>
  <si>
    <t>France</t>
  </si>
  <si>
    <t>Japan</t>
  </si>
  <si>
    <t>Italy</t>
  </si>
  <si>
    <t>Holland</t>
  </si>
  <si>
    <t>Spain</t>
  </si>
  <si>
    <t>Denmark</t>
  </si>
  <si>
    <t>China</t>
  </si>
  <si>
    <t>Suurbrit.</t>
  </si>
  <si>
    <t>Jaapan</t>
  </si>
  <si>
    <t>Hispaania</t>
  </si>
  <si>
    <t>Hiina</t>
  </si>
  <si>
    <t>Jan</t>
  </si>
  <si>
    <t>Feb</t>
  </si>
  <si>
    <t>March</t>
  </si>
  <si>
    <t>April</t>
  </si>
  <si>
    <t>May</t>
  </si>
  <si>
    <t>June</t>
  </si>
  <si>
    <t>I poolaasta / Jan-June</t>
  </si>
  <si>
    <t>muutus/ change</t>
  </si>
  <si>
    <t>2015/14</t>
  </si>
  <si>
    <t>2016/15</t>
  </si>
  <si>
    <t>2017/16</t>
  </si>
  <si>
    <t>muutus/ change 2017/16</t>
  </si>
  <si>
    <t>Belgium</t>
  </si>
  <si>
    <t>Belgia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</si>
  <si>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</si>
  <si>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</si>
  <si>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</si>
  <si>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</si>
  <si>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</si>
  <si>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</si>
  <si>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</si>
  <si>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</si>
  <si>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</si>
  <si>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..Pärnu linn</t>
  </si>
  <si>
    <t>Rapla maakond</t>
  </si>
  <si>
    <t>Saare maakond</t>
  </si>
  <si>
    <t>Tartu maakond</t>
  </si>
  <si>
    <t>..Tartu linn</t>
  </si>
  <si>
    <t>Valga maakond</t>
  </si>
  <si>
    <t>Viljandi maakond</t>
  </si>
  <si>
    <t>Võru maakond</t>
  </si>
  <si>
    <t>Tallinn</t>
  </si>
  <si>
    <t>..Tartu mk*</t>
  </si>
  <si>
    <t>..Pärnu mk*</t>
  </si>
  <si>
    <t>siseturism /domestic tourism</t>
  </si>
  <si>
    <t>jaan.-juuni/ Jan-June</t>
  </si>
  <si>
    <t>Soome/ Finland</t>
  </si>
  <si>
    <t>Venemaa/ Russia</t>
  </si>
  <si>
    <t>Saksamaa/ Germany</t>
  </si>
  <si>
    <t>Rootsi/ Sweden</t>
  </si>
  <si>
    <t>Norra/ Norway</t>
  </si>
  <si>
    <t>Läti/ Latvia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</si>
</sst>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0.0%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0" fillId="0" borderId="0" xfId="0"/>
    <xf numFmtId="3" fontId="0" fillId="0" borderId="0" xfId="0" applyNumberFormat="1" applyFont="1" applyBorder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left"/>
      <protection locked="0"/>
    </xf>
    <xf numFmtId="0" fontId="0" fillId="0" borderId="0" xfId="0"/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/>
    <xf numFmtId="164" fontId="3" fillId="0" borderId="1" xfId="0" applyNumberFormat="1" applyFont="1" applyBorder="1"/>
    <xf numFmtId="3" fontId="0" fillId="0" borderId="1" xfId="0" applyNumberFormat="1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 applyProtection="1">
      <alignment horizontal="left"/>
      <protection locked="0"/>
    </xf>
    <xf numFmtId="164" fontId="4" fillId="0" borderId="1" xfId="0" applyNumberFormat="1" applyFont="1" applyBorder="1"/>
    <xf numFmtId="3" fontId="2" fillId="0" borderId="1" xfId="0" applyNumberFormat="1" applyFont="1" applyBorder="1" applyAlignment="1" applyProtection="1">
      <alignment horizontal="left"/>
      <protection locked="0"/>
    </xf>
    <xf numFmtId="3" fontId="2" fillId="0" borderId="0" xfId="0" applyNumberFormat="1" applyFont="1"/>
    <xf numFmtId="164" fontId="3" fillId="0" borderId="1" xfId="0" applyNumberFormat="1" applyFont="1" applyFill="1" applyBorder="1"/>
    <xf numFmtId="0" fontId="0" fillId="0" borderId="1" xfId="0" applyFont="1" applyBorder="1" applyAlignment="1" applyProtection="1">
      <alignment horizontal="left"/>
      <protection locked="0"/>
    </xf>
    <xf numFmtId="3" fontId="0" fillId="0" borderId="1" xfId="0" applyNumberFormat="1" applyBorder="1"/>
    <xf numFmtId="0" fontId="1" fillId="0" borderId="1" xfId="0" applyFont="1" applyBorder="1" applyAlignment="1" applyProtection="1">
      <alignment horizontal="left"/>
      <protection locked="0"/>
    </xf>
    <xf numFmtId="164" fontId="3" fillId="0" borderId="0" xfId="0" applyNumberFormat="1" applyFont="1" applyFill="1" applyBorder="1"/>
    <xf numFmtId="3" fontId="0" fillId="0" borderId="0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/>
    <xf numFmtId="3" fontId="0" fillId="0" borderId="1" xfId="0" applyNumberFormat="1" applyFont="1" applyBorder="1"/>
    <xf numFmtId="0" fontId="0" fillId="0" borderId="1" xfId="0" applyFont="1" applyBorder="1"/>
    <xf numFmtId="0" fontId="0" fillId="0" borderId="1" xfId="0" applyBorder="1"/>
    <xf numFmtId="3" fontId="0" fillId="0" borderId="1" xfId="0" applyNumberFormat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3" fontId="0" fillId="0" borderId="2" xfId="0" applyNumberFormat="1" applyBorder="1"/>
    <xf numFmtId="3" fontId="0" fillId="0" borderId="3" xfId="0" applyNumberForma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164" fontId="0" fillId="0" borderId="1" xfId="0" quotePrefix="1" applyNumberFormat="1" applyFont="1" applyBorder="1" applyAlignment="1" applyProtection="1">
      <alignment horizontal="center" vertical="center"/>
      <protection locked="0"/>
    </xf>
    <xf numFmtId="164" fontId="7" fillId="0" borderId="1" xfId="0" quotePrefix="1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Border="1"/>
    <xf numFmtId="164" fontId="7" fillId="0" borderId="1" xfId="0" applyNumberFormat="1" applyFont="1" applyBorder="1"/>
    <xf numFmtId="9" fontId="0" fillId="0" borderId="1" xfId="1" applyFont="1" applyBorder="1"/>
    <xf numFmtId="165" fontId="7" fillId="0" borderId="1" xfId="1" applyNumberFormat="1" applyFont="1" applyBorder="1"/>
    <xf numFmtId="164" fontId="2" fillId="0" borderId="1" xfId="0" applyNumberFormat="1" applyFont="1" applyBorder="1"/>
    <xf numFmtId="9" fontId="2" fillId="0" borderId="1" xfId="1" applyFont="1" applyBorder="1"/>
    <xf numFmtId="9" fontId="7" fillId="0" borderId="1" xfId="1" applyNumberFormat="1" applyFont="1" applyBorder="1"/>
    <xf numFmtId="9" fontId="7" fillId="0" borderId="1" xfId="1" applyFont="1" applyBorder="1"/>
    <xf numFmtId="165" fontId="0" fillId="0" borderId="1" xfId="1" applyNumberFormat="1" applyFont="1" applyBorder="1"/>
    <xf numFmtId="9" fontId="0" fillId="0" borderId="1" xfId="1" applyNumberFormat="1" applyFont="1" applyBorder="1"/>
    <xf numFmtId="164" fontId="0" fillId="0" borderId="1" xfId="0" quotePrefix="1" applyNumberFormat="1" applyFont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4" xfId="0" applyBorder="1"/>
    <xf numFmtId="3" fontId="2" fillId="0" borderId="1" xfId="0" applyNumberFormat="1" applyFont="1" applyBorder="1"/>
    <xf numFmtId="0" fontId="0" fillId="0" borderId="1" xfId="0" applyBorder="1" applyAlignment="1" applyProtection="1">
      <alignment horizontal="right"/>
      <protection locked="0"/>
    </xf>
    <xf numFmtId="3" fontId="2" fillId="0" borderId="0" xfId="0" applyNumberFormat="1" applyFont="1" applyBorder="1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/>
    <xf numFmtId="3" fontId="0" fillId="0" borderId="2" xfId="0" applyNumberFormat="1" applyFont="1" applyBorder="1" applyAlignment="1" applyProtection="1">
      <alignment horizontal="left"/>
      <protection locked="0"/>
    </xf>
    <xf numFmtId="3" fontId="1" fillId="0" borderId="3" xfId="0" applyNumberFormat="1" applyFont="1" applyBorder="1" applyAlignment="1" applyProtection="1">
      <alignment horizontal="left"/>
      <protection locked="0"/>
    </xf>
    <xf numFmtId="3" fontId="0" fillId="0" borderId="4" xfId="0" applyNumberFormat="1" applyBorder="1"/>
    <xf numFmtId="9" fontId="2" fillId="0" borderId="1" xfId="1" applyNumberFormat="1" applyFont="1" applyBorder="1"/>
    <xf numFmtId="164" fontId="5" fillId="0" borderId="1" xfId="0" quotePrefix="1" applyNumberFormat="1" applyFont="1" applyBorder="1" applyAlignment="1" applyProtection="1">
      <alignment horizontal="center" vertical="center"/>
      <protection locked="0"/>
    </xf>
    <xf numFmtId="164" fontId="8" fillId="0" borderId="1" xfId="0" quotePrefix="1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2" fillId="0" borderId="0" xfId="0" applyFont="1"/>
    <xf numFmtId="0" fontId="0" fillId="0" borderId="2" xfId="0" applyBorder="1"/>
    <xf numFmtId="9" fontId="1" fillId="0" borderId="1" xfId="1" applyFont="1" applyBorder="1"/>
  </cellXfs>
  <cellStyles count="2">
    <cellStyle name="Normal" xfId="0" builtinId="0"/>
    <cellStyle name="Percent" xfId="1" builtinId="5"/>
  </cellStyles>
  <dxfs count="9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tabSelected="1" workbookViewId="0">
      <pane xSplit="2" topLeftCell="C1" activePane="topRight" state="frozen"/>
      <selection pane="topRight" activeCell="F19" sqref="F19"/>
    </sheetView>
  </sheetViews>
  <sheetFormatPr defaultRowHeight="14.4" x14ac:dyDescent="0.3"/>
  <sheetData>
    <row r="1" spans="1:24" x14ac:dyDescent="0.3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4" x14ac:dyDescent="0.3">
      <c r="A2" s="3" t="s">
        <v>36</v>
      </c>
    </row>
    <row r="3" spans="1:24" s="5" customFormat="1" x14ac:dyDescent="0.3">
      <c r="A3" s="23"/>
      <c r="B3" s="23"/>
      <c r="C3" s="27" t="s">
        <v>70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  <c r="Q3" s="30" t="s">
        <v>71</v>
      </c>
      <c r="R3" s="31"/>
      <c r="S3" s="32"/>
      <c r="T3" s="31"/>
      <c r="U3" s="31"/>
      <c r="V3" s="33"/>
    </row>
    <row r="4" spans="1:24" x14ac:dyDescent="0.3">
      <c r="A4" s="23"/>
      <c r="B4" s="23"/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 t="s">
        <v>19</v>
      </c>
      <c r="Q4" s="34" t="s">
        <v>72</v>
      </c>
      <c r="R4" s="34" t="s">
        <v>73</v>
      </c>
      <c r="S4" s="35" t="s">
        <v>74</v>
      </c>
      <c r="T4" s="34" t="s">
        <v>72</v>
      </c>
      <c r="U4" s="34" t="s">
        <v>73</v>
      </c>
      <c r="V4" s="35" t="s">
        <v>74</v>
      </c>
    </row>
    <row r="5" spans="1:24" s="7" customFormat="1" x14ac:dyDescent="0.3">
      <c r="A5" s="8" t="s">
        <v>38</v>
      </c>
      <c r="B5" s="9" t="s">
        <v>39</v>
      </c>
      <c r="C5" s="24">
        <v>790613</v>
      </c>
      <c r="D5" s="24">
        <v>895439</v>
      </c>
      <c r="E5" s="24">
        <v>973625</v>
      </c>
      <c r="F5" s="24">
        <v>1022319</v>
      </c>
      <c r="G5" s="24">
        <v>1065095</v>
      </c>
      <c r="H5" s="24">
        <v>927135</v>
      </c>
      <c r="I5" s="24">
        <v>1023689</v>
      </c>
      <c r="J5" s="24">
        <v>1174904</v>
      </c>
      <c r="K5" s="24">
        <v>1243686</v>
      </c>
      <c r="L5" s="24">
        <v>1290437</v>
      </c>
      <c r="M5" s="24">
        <v>1364431</v>
      </c>
      <c r="N5" s="24">
        <v>1333510</v>
      </c>
      <c r="O5" s="24">
        <v>1425490</v>
      </c>
      <c r="P5" s="24">
        <v>1553401</v>
      </c>
      <c r="Q5" s="36">
        <f t="shared" ref="Q5:S25" si="0">N5-M5</f>
        <v>-30921</v>
      </c>
      <c r="R5" s="36">
        <f t="shared" si="0"/>
        <v>91980</v>
      </c>
      <c r="S5" s="37">
        <f t="shared" si="0"/>
        <v>127911</v>
      </c>
      <c r="T5" s="38">
        <f t="shared" ref="T5:V25" si="1">(N5-M5)/M5</f>
        <v>-2.2662193984158963E-2</v>
      </c>
      <c r="U5" s="38">
        <f t="shared" si="1"/>
        <v>6.8975860698457458E-2</v>
      </c>
      <c r="V5" s="39">
        <f t="shared" si="1"/>
        <v>8.9731250306912008E-2</v>
      </c>
    </row>
    <row r="6" spans="1:24" s="7" customFormat="1" x14ac:dyDescent="0.3">
      <c r="A6" s="8" t="s">
        <v>40</v>
      </c>
      <c r="B6" s="10" t="s">
        <v>22</v>
      </c>
      <c r="C6" s="24">
        <v>243064</v>
      </c>
      <c r="D6" s="24">
        <v>268890</v>
      </c>
      <c r="E6" s="24">
        <v>362827</v>
      </c>
      <c r="F6" s="24">
        <v>424087</v>
      </c>
      <c r="G6" s="24">
        <v>435104</v>
      </c>
      <c r="H6" s="24">
        <v>348841</v>
      </c>
      <c r="I6" s="24">
        <v>366646</v>
      </c>
      <c r="J6" s="24">
        <v>406376</v>
      </c>
      <c r="K6" s="24">
        <v>427920</v>
      </c>
      <c r="L6" s="24">
        <v>457161</v>
      </c>
      <c r="M6" s="24">
        <v>479394</v>
      </c>
      <c r="N6" s="24">
        <v>516174</v>
      </c>
      <c r="O6" s="24">
        <v>556047</v>
      </c>
      <c r="P6" s="24">
        <v>616344</v>
      </c>
      <c r="Q6" s="36">
        <f t="shared" si="0"/>
        <v>36780</v>
      </c>
      <c r="R6" s="36">
        <f t="shared" si="0"/>
        <v>39873</v>
      </c>
      <c r="S6" s="37">
        <f t="shared" si="0"/>
        <v>60297</v>
      </c>
      <c r="T6" s="38">
        <f t="shared" si="1"/>
        <v>7.6721861349954318E-2</v>
      </c>
      <c r="U6" s="38">
        <f t="shared" si="1"/>
        <v>7.7247207337060753E-2</v>
      </c>
      <c r="V6" s="39">
        <f t="shared" si="1"/>
        <v>0.10843867514796411</v>
      </c>
    </row>
    <row r="7" spans="1:24" s="13" customFormat="1" x14ac:dyDescent="0.3">
      <c r="A7" s="11" t="s">
        <v>41</v>
      </c>
      <c r="B7" s="12" t="s">
        <v>42</v>
      </c>
      <c r="C7" s="25">
        <v>547549</v>
      </c>
      <c r="D7" s="25">
        <v>626549</v>
      </c>
      <c r="E7" s="25">
        <v>610798</v>
      </c>
      <c r="F7" s="25">
        <v>598232</v>
      </c>
      <c r="G7" s="25">
        <v>629991</v>
      </c>
      <c r="H7" s="25">
        <v>578294</v>
      </c>
      <c r="I7" s="25">
        <v>657043</v>
      </c>
      <c r="J7" s="25">
        <v>768528</v>
      </c>
      <c r="K7" s="25">
        <v>815766</v>
      </c>
      <c r="L7" s="25">
        <v>833276</v>
      </c>
      <c r="M7" s="25">
        <v>885037</v>
      </c>
      <c r="N7" s="25">
        <v>817336</v>
      </c>
      <c r="O7" s="25">
        <v>869443</v>
      </c>
      <c r="P7" s="25">
        <v>937057</v>
      </c>
      <c r="Q7" s="40">
        <f t="shared" si="0"/>
        <v>-67701</v>
      </c>
      <c r="R7" s="40">
        <f t="shared" si="0"/>
        <v>52107</v>
      </c>
      <c r="S7" s="37">
        <f t="shared" si="0"/>
        <v>67614</v>
      </c>
      <c r="T7" s="41">
        <f t="shared" si="1"/>
        <v>-7.6495106984227776E-2</v>
      </c>
      <c r="U7" s="41">
        <f t="shared" si="1"/>
        <v>6.3752238981275758E-2</v>
      </c>
      <c r="V7" s="39">
        <f t="shared" si="1"/>
        <v>7.7767030156088435E-2</v>
      </c>
    </row>
    <row r="8" spans="1:24" s="7" customFormat="1" x14ac:dyDescent="0.3">
      <c r="A8" s="14" t="s">
        <v>43</v>
      </c>
      <c r="B8" s="10" t="s">
        <v>31</v>
      </c>
      <c r="C8" s="24">
        <v>354791</v>
      </c>
      <c r="D8" s="24">
        <v>360894</v>
      </c>
      <c r="E8" s="24">
        <v>332342</v>
      </c>
      <c r="F8" s="24">
        <v>313483</v>
      </c>
      <c r="G8" s="24">
        <v>328025</v>
      </c>
      <c r="H8" s="24">
        <v>314546</v>
      </c>
      <c r="I8" s="24">
        <v>355604</v>
      </c>
      <c r="J8" s="24">
        <v>361283</v>
      </c>
      <c r="K8" s="24">
        <v>355019</v>
      </c>
      <c r="L8" s="24">
        <v>380979</v>
      </c>
      <c r="M8" s="24">
        <v>408498</v>
      </c>
      <c r="N8" s="24">
        <v>387695</v>
      </c>
      <c r="O8" s="24">
        <v>404377</v>
      </c>
      <c r="P8" s="24">
        <v>407853</v>
      </c>
      <c r="Q8" s="36">
        <f t="shared" si="0"/>
        <v>-20803</v>
      </c>
      <c r="R8" s="36">
        <f t="shared" si="0"/>
        <v>16682</v>
      </c>
      <c r="S8" s="37">
        <f t="shared" si="0"/>
        <v>3476</v>
      </c>
      <c r="T8" s="38">
        <f t="shared" si="1"/>
        <v>-5.0925585926981286E-2</v>
      </c>
      <c r="U8" s="38">
        <f t="shared" si="1"/>
        <v>4.3028669443763781E-2</v>
      </c>
      <c r="V8" s="42">
        <f t="shared" si="1"/>
        <v>8.595938938169085E-3</v>
      </c>
    </row>
    <row r="9" spans="1:24" s="7" customFormat="1" x14ac:dyDescent="0.3">
      <c r="A9" s="14" t="s">
        <v>44</v>
      </c>
      <c r="B9" s="10" t="s">
        <v>33</v>
      </c>
      <c r="C9" s="24">
        <v>19250</v>
      </c>
      <c r="D9" s="24">
        <v>23836</v>
      </c>
      <c r="E9" s="24">
        <v>28932</v>
      </c>
      <c r="F9" s="24">
        <v>28412</v>
      </c>
      <c r="G9" s="24">
        <v>37893</v>
      </c>
      <c r="H9" s="24">
        <v>43460</v>
      </c>
      <c r="I9" s="24">
        <v>63037</v>
      </c>
      <c r="J9" s="24">
        <v>94716</v>
      </c>
      <c r="K9" s="24">
        <v>127696</v>
      </c>
      <c r="L9" s="24">
        <v>147801</v>
      </c>
      <c r="M9" s="24">
        <v>150071</v>
      </c>
      <c r="N9" s="24">
        <v>92364</v>
      </c>
      <c r="O9" s="24">
        <v>93556</v>
      </c>
      <c r="P9" s="24">
        <v>115034</v>
      </c>
      <c r="Q9" s="36">
        <f t="shared" si="0"/>
        <v>-57707</v>
      </c>
      <c r="R9" s="36">
        <f t="shared" si="0"/>
        <v>1192</v>
      </c>
      <c r="S9" s="37">
        <f t="shared" si="0"/>
        <v>21478</v>
      </c>
      <c r="T9" s="38">
        <f t="shared" si="1"/>
        <v>-0.38453132184099525</v>
      </c>
      <c r="U9" s="38">
        <f t="shared" si="1"/>
        <v>1.2905461002122039E-2</v>
      </c>
      <c r="V9" s="42">
        <f t="shared" si="1"/>
        <v>0.22957373124118174</v>
      </c>
    </row>
    <row r="10" spans="1:24" s="7" customFormat="1" x14ac:dyDescent="0.3">
      <c r="A10" s="14" t="s">
        <v>45</v>
      </c>
      <c r="B10" s="10" t="s">
        <v>25</v>
      </c>
      <c r="C10" s="24">
        <v>16129</v>
      </c>
      <c r="D10" s="24">
        <v>20133</v>
      </c>
      <c r="E10" s="24">
        <v>26275</v>
      </c>
      <c r="F10" s="24">
        <v>29572</v>
      </c>
      <c r="G10" s="24">
        <v>36525</v>
      </c>
      <c r="H10" s="24">
        <v>29374</v>
      </c>
      <c r="I10" s="24">
        <v>30533</v>
      </c>
      <c r="J10" s="24">
        <v>35311</v>
      </c>
      <c r="K10" s="24">
        <v>43445</v>
      </c>
      <c r="L10" s="24">
        <v>43452</v>
      </c>
      <c r="M10" s="24">
        <v>47935</v>
      </c>
      <c r="N10" s="24">
        <v>53268</v>
      </c>
      <c r="O10" s="24">
        <v>61610</v>
      </c>
      <c r="P10" s="24">
        <v>72265</v>
      </c>
      <c r="Q10" s="36">
        <f t="shared" si="0"/>
        <v>5333</v>
      </c>
      <c r="R10" s="36">
        <f t="shared" si="0"/>
        <v>8342</v>
      </c>
      <c r="S10" s="37">
        <f t="shared" si="0"/>
        <v>10655</v>
      </c>
      <c r="T10" s="38">
        <f t="shared" si="1"/>
        <v>0.1112548242411599</v>
      </c>
      <c r="U10" s="38">
        <f t="shared" si="1"/>
        <v>0.15660434031688819</v>
      </c>
      <c r="V10" s="43">
        <f t="shared" si="1"/>
        <v>0.17294270410647622</v>
      </c>
    </row>
    <row r="11" spans="1:24" s="7" customFormat="1" x14ac:dyDescent="0.3">
      <c r="A11" s="14" t="s">
        <v>46</v>
      </c>
      <c r="B11" s="10" t="s">
        <v>30</v>
      </c>
      <c r="C11" s="24">
        <v>27730</v>
      </c>
      <c r="D11" s="24">
        <v>40374</v>
      </c>
      <c r="E11" s="24">
        <v>33730</v>
      </c>
      <c r="F11" s="24">
        <v>32625</v>
      </c>
      <c r="G11" s="24">
        <v>34775</v>
      </c>
      <c r="H11" s="24">
        <v>28434</v>
      </c>
      <c r="I11" s="24">
        <v>32111</v>
      </c>
      <c r="J11" s="24">
        <v>38367</v>
      </c>
      <c r="K11" s="24">
        <v>44704</v>
      </c>
      <c r="L11" s="24">
        <v>38054</v>
      </c>
      <c r="M11" s="24">
        <v>42900</v>
      </c>
      <c r="N11" s="24">
        <v>42874</v>
      </c>
      <c r="O11" s="24">
        <v>47590</v>
      </c>
      <c r="P11" s="24">
        <v>48330</v>
      </c>
      <c r="Q11" s="36">
        <f t="shared" si="0"/>
        <v>-26</v>
      </c>
      <c r="R11" s="36">
        <f t="shared" si="0"/>
        <v>4716</v>
      </c>
      <c r="S11" s="37">
        <f t="shared" si="0"/>
        <v>740</v>
      </c>
      <c r="T11" s="44">
        <f t="shared" si="1"/>
        <v>-6.0606060606060606E-4</v>
      </c>
      <c r="U11" s="38">
        <f t="shared" si="1"/>
        <v>0.10999673461771703</v>
      </c>
      <c r="V11" s="43">
        <f t="shared" si="1"/>
        <v>1.5549485185963437E-2</v>
      </c>
    </row>
    <row r="12" spans="1:24" s="7" customFormat="1" x14ac:dyDescent="0.3">
      <c r="A12" s="14" t="s">
        <v>47</v>
      </c>
      <c r="B12" s="10" t="s">
        <v>29</v>
      </c>
      <c r="C12" s="24">
        <v>33096</v>
      </c>
      <c r="D12" s="24">
        <v>46346</v>
      </c>
      <c r="E12" s="24">
        <v>47833</v>
      </c>
      <c r="F12" s="24">
        <v>43690</v>
      </c>
      <c r="G12" s="24">
        <v>38931</v>
      </c>
      <c r="H12" s="24">
        <v>33690</v>
      </c>
      <c r="I12" s="24">
        <v>33986</v>
      </c>
      <c r="J12" s="24">
        <v>37929</v>
      </c>
      <c r="K12" s="24">
        <v>36375</v>
      </c>
      <c r="L12" s="24">
        <v>32288</v>
      </c>
      <c r="M12" s="24">
        <v>30633</v>
      </c>
      <c r="N12" s="24">
        <v>29281</v>
      </c>
      <c r="O12" s="24">
        <v>31040</v>
      </c>
      <c r="P12" s="24">
        <v>32167</v>
      </c>
      <c r="Q12" s="36">
        <f t="shared" si="0"/>
        <v>-1352</v>
      </c>
      <c r="R12" s="36">
        <f t="shared" si="0"/>
        <v>1759</v>
      </c>
      <c r="S12" s="37">
        <f t="shared" si="0"/>
        <v>1127</v>
      </c>
      <c r="T12" s="38">
        <f t="shared" si="1"/>
        <v>-4.4135409525674928E-2</v>
      </c>
      <c r="U12" s="38">
        <f t="shared" si="1"/>
        <v>6.0073084935623786E-2</v>
      </c>
      <c r="V12" s="43">
        <f t="shared" si="1"/>
        <v>3.6307989690721652E-2</v>
      </c>
    </row>
    <row r="13" spans="1:24" s="7" customFormat="1" x14ac:dyDescent="0.3">
      <c r="A13" s="14" t="s">
        <v>48</v>
      </c>
      <c r="B13" s="10" t="s">
        <v>24</v>
      </c>
      <c r="C13" s="24">
        <v>8048</v>
      </c>
      <c r="D13" s="24">
        <v>11182</v>
      </c>
      <c r="E13" s="24">
        <v>12526</v>
      </c>
      <c r="F13" s="24">
        <v>14842</v>
      </c>
      <c r="G13" s="24">
        <v>18358</v>
      </c>
      <c r="H13" s="24">
        <v>14658</v>
      </c>
      <c r="I13" s="24">
        <v>14973</v>
      </c>
      <c r="J13" s="24">
        <v>20386</v>
      </c>
      <c r="K13" s="24">
        <v>19465</v>
      </c>
      <c r="L13" s="24">
        <v>21831</v>
      </c>
      <c r="M13" s="24">
        <v>22979</v>
      </c>
      <c r="N13" s="24">
        <v>23954</v>
      </c>
      <c r="O13" s="24">
        <v>28176</v>
      </c>
      <c r="P13" s="24">
        <v>28511</v>
      </c>
      <c r="Q13" s="36">
        <f t="shared" si="0"/>
        <v>975</v>
      </c>
      <c r="R13" s="36">
        <f t="shared" si="0"/>
        <v>4222</v>
      </c>
      <c r="S13" s="37">
        <f t="shared" si="0"/>
        <v>335</v>
      </c>
      <c r="T13" s="38">
        <f t="shared" si="1"/>
        <v>4.2430044823534532E-2</v>
      </c>
      <c r="U13" s="38">
        <f t="shared" si="1"/>
        <v>0.17625448776822242</v>
      </c>
      <c r="V13" s="43">
        <f t="shared" si="1"/>
        <v>1.1889551391254969E-2</v>
      </c>
    </row>
    <row r="14" spans="1:24" s="7" customFormat="1" x14ac:dyDescent="0.3">
      <c r="A14" s="14" t="s">
        <v>49</v>
      </c>
      <c r="B14" s="9" t="s">
        <v>60</v>
      </c>
      <c r="C14" s="24">
        <v>14317</v>
      </c>
      <c r="D14" s="24">
        <v>28825</v>
      </c>
      <c r="E14" s="24">
        <v>29567</v>
      </c>
      <c r="F14" s="24">
        <v>27547</v>
      </c>
      <c r="G14" s="24">
        <v>22638</v>
      </c>
      <c r="H14" s="24">
        <v>15214</v>
      </c>
      <c r="I14" s="24">
        <v>16006</v>
      </c>
      <c r="J14" s="24">
        <v>30332</v>
      </c>
      <c r="K14" s="24">
        <v>27162</v>
      </c>
      <c r="L14" s="24">
        <v>19606</v>
      </c>
      <c r="M14" s="24">
        <v>19600</v>
      </c>
      <c r="N14" s="24">
        <v>21615</v>
      </c>
      <c r="O14" s="24">
        <v>21088</v>
      </c>
      <c r="P14" s="24">
        <v>25098</v>
      </c>
      <c r="Q14" s="36">
        <f t="shared" si="0"/>
        <v>2015</v>
      </c>
      <c r="R14" s="36">
        <f t="shared" si="0"/>
        <v>-527</v>
      </c>
      <c r="S14" s="37">
        <f t="shared" si="0"/>
        <v>4010</v>
      </c>
      <c r="T14" s="38">
        <f t="shared" si="1"/>
        <v>0.10280612244897959</v>
      </c>
      <c r="U14" s="38">
        <f t="shared" si="1"/>
        <v>-2.4381216747628963E-2</v>
      </c>
      <c r="V14" s="43">
        <f t="shared" si="1"/>
        <v>0.19015553869499241</v>
      </c>
    </row>
    <row r="15" spans="1:24" s="7" customFormat="1" x14ac:dyDescent="0.3">
      <c r="A15" s="14" t="s">
        <v>50</v>
      </c>
      <c r="B15" s="10" t="s">
        <v>26</v>
      </c>
      <c r="C15" s="24">
        <v>14668</v>
      </c>
      <c r="D15" s="24">
        <v>18278</v>
      </c>
      <c r="E15" s="24">
        <v>20535</v>
      </c>
      <c r="F15" s="24">
        <v>25105</v>
      </c>
      <c r="G15" s="24">
        <v>21159</v>
      </c>
      <c r="H15" s="24">
        <v>18754</v>
      </c>
      <c r="I15" s="24">
        <v>16471</v>
      </c>
      <c r="J15" s="24">
        <v>21169</v>
      </c>
      <c r="K15" s="24">
        <v>21251</v>
      </c>
      <c r="L15" s="24">
        <v>16841</v>
      </c>
      <c r="M15" s="24">
        <v>15535</v>
      </c>
      <c r="N15" s="24">
        <v>16499</v>
      </c>
      <c r="O15" s="24">
        <v>16886</v>
      </c>
      <c r="P15" s="24">
        <v>16277</v>
      </c>
      <c r="Q15" s="36">
        <f t="shared" si="0"/>
        <v>964</v>
      </c>
      <c r="R15" s="36">
        <f t="shared" si="0"/>
        <v>387</v>
      </c>
      <c r="S15" s="37">
        <f t="shared" si="0"/>
        <v>-609</v>
      </c>
      <c r="T15" s="38">
        <f t="shared" si="1"/>
        <v>6.2053427743804311E-2</v>
      </c>
      <c r="U15" s="38">
        <f t="shared" si="1"/>
        <v>2.3455967028304745E-2</v>
      </c>
      <c r="V15" s="43">
        <f t="shared" si="1"/>
        <v>-3.606537960440602E-2</v>
      </c>
      <c r="X15" s="55"/>
    </row>
    <row r="16" spans="1:24" s="7" customFormat="1" x14ac:dyDescent="0.3">
      <c r="A16" s="15" t="s">
        <v>51</v>
      </c>
      <c r="B16" s="15" t="s">
        <v>51</v>
      </c>
      <c r="C16" s="24">
        <v>7407</v>
      </c>
      <c r="D16" s="24">
        <v>7645</v>
      </c>
      <c r="E16" s="24">
        <v>8035</v>
      </c>
      <c r="F16" s="24">
        <v>8737</v>
      </c>
      <c r="G16" s="24">
        <v>7970</v>
      </c>
      <c r="H16" s="24">
        <v>6760</v>
      </c>
      <c r="I16" s="24">
        <v>9178</v>
      </c>
      <c r="J16" s="24">
        <v>10805</v>
      </c>
      <c r="K16" s="24">
        <v>12076</v>
      </c>
      <c r="L16" s="24">
        <v>12184</v>
      </c>
      <c r="M16" s="24">
        <v>14186</v>
      </c>
      <c r="N16" s="24">
        <v>15054</v>
      </c>
      <c r="O16" s="24">
        <v>17057</v>
      </c>
      <c r="P16" s="24">
        <v>15818</v>
      </c>
      <c r="Q16" s="36">
        <f t="shared" si="0"/>
        <v>868</v>
      </c>
      <c r="R16" s="36">
        <f t="shared" si="0"/>
        <v>2003</v>
      </c>
      <c r="S16" s="37">
        <f t="shared" si="0"/>
        <v>-1239</v>
      </c>
      <c r="T16" s="38">
        <f t="shared" si="1"/>
        <v>6.1187085859297899E-2</v>
      </c>
      <c r="U16" s="38">
        <f t="shared" si="1"/>
        <v>0.13305433771755015</v>
      </c>
      <c r="V16" s="43">
        <f t="shared" si="1"/>
        <v>-7.2638799319927297E-2</v>
      </c>
      <c r="X16" s="55"/>
    </row>
    <row r="17" spans="1:24" s="7" customFormat="1" x14ac:dyDescent="0.3">
      <c r="A17" s="14" t="s">
        <v>53</v>
      </c>
      <c r="B17" s="10" t="s">
        <v>28</v>
      </c>
      <c r="C17" s="24">
        <v>4799</v>
      </c>
      <c r="D17" s="24">
        <v>6787</v>
      </c>
      <c r="E17" s="24">
        <v>6768</v>
      </c>
      <c r="F17" s="24">
        <v>6541</v>
      </c>
      <c r="G17" s="24">
        <v>7825</v>
      </c>
      <c r="H17" s="24">
        <v>6699</v>
      </c>
      <c r="I17" s="24">
        <v>8121</v>
      </c>
      <c r="J17" s="24">
        <v>9399</v>
      </c>
      <c r="K17" s="24">
        <v>10925</v>
      </c>
      <c r="L17" s="24">
        <v>10192</v>
      </c>
      <c r="M17" s="24">
        <v>10616</v>
      </c>
      <c r="N17" s="24">
        <v>10596</v>
      </c>
      <c r="O17" s="24">
        <v>12692</v>
      </c>
      <c r="P17" s="24">
        <v>13534</v>
      </c>
      <c r="Q17" s="36">
        <f t="shared" si="0"/>
        <v>-20</v>
      </c>
      <c r="R17" s="36">
        <f t="shared" si="0"/>
        <v>2096</v>
      </c>
      <c r="S17" s="37">
        <f t="shared" si="0"/>
        <v>842</v>
      </c>
      <c r="T17" s="38">
        <f t="shared" si="1"/>
        <v>-1.8839487565938207E-3</v>
      </c>
      <c r="U17" s="38">
        <f t="shared" si="1"/>
        <v>0.19781049452623631</v>
      </c>
      <c r="V17" s="43">
        <f t="shared" si="1"/>
        <v>6.6341002206114094E-2</v>
      </c>
      <c r="X17" s="55"/>
    </row>
    <row r="18" spans="1:24" s="7" customFormat="1" x14ac:dyDescent="0.3">
      <c r="A18" s="14" t="s">
        <v>52</v>
      </c>
      <c r="B18" s="10" t="s">
        <v>27</v>
      </c>
      <c r="C18" s="24">
        <v>4675</v>
      </c>
      <c r="D18" s="24">
        <v>6495</v>
      </c>
      <c r="E18" s="24">
        <v>6191</v>
      </c>
      <c r="F18" s="24">
        <v>8778</v>
      </c>
      <c r="G18" s="24">
        <v>10579</v>
      </c>
      <c r="H18" s="24">
        <v>8187</v>
      </c>
      <c r="I18" s="24">
        <v>9340</v>
      </c>
      <c r="J18" s="24">
        <v>13789</v>
      </c>
      <c r="K18" s="24">
        <v>11734</v>
      </c>
      <c r="L18" s="24">
        <v>11441</v>
      </c>
      <c r="M18" s="24">
        <v>11707</v>
      </c>
      <c r="N18" s="24">
        <v>10245</v>
      </c>
      <c r="O18" s="24">
        <v>11631</v>
      </c>
      <c r="P18" s="24">
        <v>12853</v>
      </c>
      <c r="Q18" s="36">
        <f t="shared" si="0"/>
        <v>-1462</v>
      </c>
      <c r="R18" s="36">
        <f t="shared" si="0"/>
        <v>1386</v>
      </c>
      <c r="S18" s="37">
        <f t="shared" si="0"/>
        <v>1222</v>
      </c>
      <c r="T18" s="38">
        <f t="shared" si="1"/>
        <v>-0.12488254890236611</v>
      </c>
      <c r="U18" s="38">
        <f t="shared" si="1"/>
        <v>0.13528550512445095</v>
      </c>
      <c r="V18" s="43">
        <f t="shared" si="1"/>
        <v>0.10506405296191214</v>
      </c>
      <c r="X18" s="55"/>
    </row>
    <row r="19" spans="1:24" s="7" customFormat="1" x14ac:dyDescent="0.3">
      <c r="A19" s="16" t="s">
        <v>55</v>
      </c>
      <c r="B19" s="10" t="s">
        <v>23</v>
      </c>
      <c r="C19" s="24">
        <v>5790</v>
      </c>
      <c r="D19" s="24">
        <v>7083</v>
      </c>
      <c r="E19" s="24">
        <v>7498</v>
      </c>
      <c r="F19" s="24">
        <v>7046</v>
      </c>
      <c r="G19" s="24">
        <v>7753</v>
      </c>
      <c r="H19" s="24">
        <v>5852</v>
      </c>
      <c r="I19" s="24">
        <v>6435</v>
      </c>
      <c r="J19" s="24">
        <v>10763</v>
      </c>
      <c r="K19" s="24">
        <v>11931</v>
      </c>
      <c r="L19" s="24">
        <v>9440</v>
      </c>
      <c r="M19" s="24">
        <v>9221</v>
      </c>
      <c r="N19" s="24">
        <v>9990</v>
      </c>
      <c r="O19" s="24">
        <v>11335</v>
      </c>
      <c r="P19" s="24">
        <v>11315</v>
      </c>
      <c r="Q19" s="36">
        <f t="shared" si="0"/>
        <v>769</v>
      </c>
      <c r="R19" s="36">
        <f t="shared" si="0"/>
        <v>1345</v>
      </c>
      <c r="S19" s="37">
        <f t="shared" si="0"/>
        <v>-20</v>
      </c>
      <c r="T19" s="38">
        <f t="shared" si="1"/>
        <v>8.3396594729421972E-2</v>
      </c>
      <c r="U19" s="38">
        <f t="shared" si="1"/>
        <v>0.13463463463463463</v>
      </c>
      <c r="V19" s="43">
        <f t="shared" si="1"/>
        <v>-1.7644464049404499E-3</v>
      </c>
      <c r="X19" s="55"/>
    </row>
    <row r="20" spans="1:24" s="7" customFormat="1" x14ac:dyDescent="0.3">
      <c r="A20" s="16" t="s">
        <v>54</v>
      </c>
      <c r="B20" s="15" t="s">
        <v>61</v>
      </c>
      <c r="C20" s="24">
        <v>2997</v>
      </c>
      <c r="D20" s="24">
        <v>3157</v>
      </c>
      <c r="E20" s="24">
        <v>3175</v>
      </c>
      <c r="F20" s="24">
        <v>2463</v>
      </c>
      <c r="G20" s="24">
        <v>2902</v>
      </c>
      <c r="H20" s="24">
        <v>2282</v>
      </c>
      <c r="I20" s="24">
        <v>3152</v>
      </c>
      <c r="J20" s="24">
        <v>3314</v>
      </c>
      <c r="K20" s="24">
        <v>3660</v>
      </c>
      <c r="L20" s="24">
        <v>3830</v>
      </c>
      <c r="M20" s="24">
        <v>6880</v>
      </c>
      <c r="N20" s="24">
        <v>9723</v>
      </c>
      <c r="O20" s="24">
        <v>10953</v>
      </c>
      <c r="P20" s="24">
        <v>11118</v>
      </c>
      <c r="Q20" s="36">
        <f t="shared" si="0"/>
        <v>2843</v>
      </c>
      <c r="R20" s="36">
        <f t="shared" si="0"/>
        <v>1230</v>
      </c>
      <c r="S20" s="37">
        <f t="shared" si="0"/>
        <v>165</v>
      </c>
      <c r="T20" s="38">
        <f t="shared" si="1"/>
        <v>0.41322674418604649</v>
      </c>
      <c r="U20" s="38">
        <f t="shared" si="1"/>
        <v>0.12650416538105522</v>
      </c>
      <c r="V20" s="43">
        <f t="shared" si="1"/>
        <v>1.5064365927143249E-2</v>
      </c>
      <c r="X20" s="55"/>
    </row>
    <row r="21" spans="1:24" s="7" customFormat="1" x14ac:dyDescent="0.3">
      <c r="A21" s="14" t="s">
        <v>57</v>
      </c>
      <c r="B21" s="15" t="s">
        <v>62</v>
      </c>
      <c r="C21" s="24">
        <v>2045</v>
      </c>
      <c r="D21" s="24">
        <v>3687</v>
      </c>
      <c r="E21" s="24">
        <v>3555</v>
      </c>
      <c r="F21" s="24">
        <v>4619</v>
      </c>
      <c r="G21" s="24">
        <v>4647</v>
      </c>
      <c r="H21" s="24">
        <v>4515</v>
      </c>
      <c r="I21" s="24">
        <v>4652</v>
      </c>
      <c r="J21" s="24">
        <v>7210</v>
      </c>
      <c r="K21" s="24">
        <v>7126</v>
      </c>
      <c r="L21" s="24">
        <v>6168</v>
      </c>
      <c r="M21" s="24">
        <v>7495</v>
      </c>
      <c r="N21" s="24">
        <v>8036</v>
      </c>
      <c r="O21" s="24">
        <v>10308</v>
      </c>
      <c r="P21" s="24">
        <v>10439</v>
      </c>
      <c r="Q21" s="36">
        <f t="shared" si="0"/>
        <v>541</v>
      </c>
      <c r="R21" s="36">
        <f t="shared" si="0"/>
        <v>2272</v>
      </c>
      <c r="S21" s="37">
        <f t="shared" si="0"/>
        <v>131</v>
      </c>
      <c r="T21" s="38">
        <f t="shared" si="1"/>
        <v>7.2181454302868583E-2</v>
      </c>
      <c r="U21" s="38">
        <f t="shared" si="1"/>
        <v>0.28272772523643602</v>
      </c>
      <c r="V21" s="43">
        <f t="shared" si="1"/>
        <v>1.2708575863407063E-2</v>
      </c>
      <c r="X21" s="55"/>
    </row>
    <row r="22" spans="1:24" s="7" customFormat="1" x14ac:dyDescent="0.3">
      <c r="A22" s="15" t="s">
        <v>56</v>
      </c>
      <c r="B22" s="15" t="s">
        <v>56</v>
      </c>
      <c r="C22" s="24">
        <v>3547</v>
      </c>
      <c r="D22" s="24">
        <v>5047</v>
      </c>
      <c r="E22" s="24">
        <v>5595</v>
      </c>
      <c r="F22" s="24">
        <v>4789</v>
      </c>
      <c r="G22" s="24">
        <v>5335</v>
      </c>
      <c r="H22" s="24">
        <v>5046</v>
      </c>
      <c r="I22" s="24">
        <v>4320</v>
      </c>
      <c r="J22" s="24">
        <v>7507</v>
      </c>
      <c r="K22" s="24">
        <v>8387</v>
      </c>
      <c r="L22" s="24">
        <v>6379</v>
      </c>
      <c r="M22" s="24">
        <v>6774</v>
      </c>
      <c r="N22" s="24">
        <v>7042</v>
      </c>
      <c r="O22" s="24">
        <v>8983</v>
      </c>
      <c r="P22" s="24">
        <v>8836</v>
      </c>
      <c r="Q22" s="36">
        <f t="shared" si="0"/>
        <v>268</v>
      </c>
      <c r="R22" s="36">
        <f t="shared" si="0"/>
        <v>1941</v>
      </c>
      <c r="S22" s="37">
        <f t="shared" si="0"/>
        <v>-147</v>
      </c>
      <c r="T22" s="38">
        <f t="shared" si="1"/>
        <v>3.956303513433717E-2</v>
      </c>
      <c r="U22" s="38">
        <f t="shared" si="1"/>
        <v>0.27563192274921899</v>
      </c>
      <c r="V22" s="43">
        <f t="shared" si="1"/>
        <v>-1.6364243571190026E-2</v>
      </c>
      <c r="X22" s="55"/>
    </row>
    <row r="23" spans="1:24" s="7" customFormat="1" x14ac:dyDescent="0.3">
      <c r="A23" s="14" t="s">
        <v>59</v>
      </c>
      <c r="B23" s="15" t="s">
        <v>63</v>
      </c>
      <c r="C23" s="26" t="s">
        <v>34</v>
      </c>
      <c r="D23" s="24">
        <v>216</v>
      </c>
      <c r="E23" s="24">
        <v>304</v>
      </c>
      <c r="F23" s="24">
        <v>348</v>
      </c>
      <c r="G23" s="24">
        <v>812</v>
      </c>
      <c r="H23" s="24">
        <v>779</v>
      </c>
      <c r="I23" s="24">
        <v>1286</v>
      </c>
      <c r="J23" s="24">
        <v>2381</v>
      </c>
      <c r="K23" s="24">
        <v>2417</v>
      </c>
      <c r="L23" s="24">
        <v>2960</v>
      </c>
      <c r="M23" s="24">
        <v>3885</v>
      </c>
      <c r="N23" s="24">
        <v>4560</v>
      </c>
      <c r="O23" s="24">
        <v>5158</v>
      </c>
      <c r="P23" s="24">
        <v>8371</v>
      </c>
      <c r="Q23" s="36">
        <f t="shared" si="0"/>
        <v>675</v>
      </c>
      <c r="R23" s="36">
        <f t="shared" si="0"/>
        <v>598</v>
      </c>
      <c r="S23" s="37">
        <f t="shared" si="0"/>
        <v>3213</v>
      </c>
      <c r="T23" s="38">
        <f t="shared" si="1"/>
        <v>0.17374517374517376</v>
      </c>
      <c r="U23" s="38">
        <f t="shared" si="1"/>
        <v>0.13114035087719297</v>
      </c>
      <c r="V23" s="43">
        <f t="shared" si="1"/>
        <v>0.62291585886002332</v>
      </c>
      <c r="X23" s="55"/>
    </row>
    <row r="24" spans="1:24" s="7" customFormat="1" x14ac:dyDescent="0.3">
      <c r="A24" s="14" t="s">
        <v>58</v>
      </c>
      <c r="B24" s="10" t="s">
        <v>32</v>
      </c>
      <c r="C24" s="24">
        <v>6713</v>
      </c>
      <c r="D24" s="24">
        <v>6299</v>
      </c>
      <c r="E24" s="24">
        <v>7414</v>
      </c>
      <c r="F24" s="24">
        <v>6462</v>
      </c>
      <c r="G24" s="24">
        <v>7319</v>
      </c>
      <c r="H24" s="24">
        <v>5291</v>
      </c>
      <c r="I24" s="24">
        <v>4770</v>
      </c>
      <c r="J24" s="24">
        <v>6159</v>
      </c>
      <c r="K24" s="24">
        <v>6889</v>
      </c>
      <c r="L24" s="24">
        <v>5527</v>
      </c>
      <c r="M24" s="24">
        <v>5506</v>
      </c>
      <c r="N24" s="24">
        <v>5826</v>
      </c>
      <c r="O24" s="24">
        <v>6836</v>
      </c>
      <c r="P24" s="24">
        <v>6959</v>
      </c>
      <c r="Q24" s="36">
        <f t="shared" si="0"/>
        <v>320</v>
      </c>
      <c r="R24" s="36">
        <f t="shared" si="0"/>
        <v>1010</v>
      </c>
      <c r="S24" s="37">
        <f t="shared" si="0"/>
        <v>123</v>
      </c>
      <c r="T24" s="38">
        <f t="shared" si="1"/>
        <v>5.8118416273156559E-2</v>
      </c>
      <c r="U24" s="38">
        <f t="shared" si="1"/>
        <v>0.17336079642979746</v>
      </c>
      <c r="V24" s="43">
        <f t="shared" si="1"/>
        <v>1.7992978349912231E-2</v>
      </c>
      <c r="X24" s="55"/>
    </row>
    <row r="25" spans="1:24" s="7" customFormat="1" x14ac:dyDescent="0.3">
      <c r="A25" s="17" t="s">
        <v>21</v>
      </c>
      <c r="B25" s="10" t="s">
        <v>21</v>
      </c>
      <c r="C25" s="24">
        <v>2112</v>
      </c>
      <c r="D25" s="24">
        <v>5720</v>
      </c>
      <c r="E25" s="24">
        <v>3913</v>
      </c>
      <c r="F25" s="24">
        <v>2223</v>
      </c>
      <c r="G25" s="24">
        <v>3150</v>
      </c>
      <c r="H25" s="24">
        <v>2601</v>
      </c>
      <c r="I25" s="24">
        <v>2035</v>
      </c>
      <c r="J25" s="24">
        <v>3466</v>
      </c>
      <c r="K25" s="24">
        <v>3625</v>
      </c>
      <c r="L25" s="24">
        <v>2574</v>
      </c>
      <c r="M25" s="24">
        <v>3812</v>
      </c>
      <c r="N25" s="24">
        <v>2980</v>
      </c>
      <c r="O25" s="24">
        <v>3675</v>
      </c>
      <c r="P25" s="24">
        <v>4492</v>
      </c>
      <c r="Q25" s="36">
        <f t="shared" si="0"/>
        <v>-832</v>
      </c>
      <c r="R25" s="36">
        <f t="shared" si="0"/>
        <v>695</v>
      </c>
      <c r="S25" s="37">
        <f t="shared" si="0"/>
        <v>817</v>
      </c>
      <c r="T25" s="38">
        <f t="shared" si="1"/>
        <v>-0.21825813221406087</v>
      </c>
      <c r="U25" s="38">
        <f t="shared" si="1"/>
        <v>0.23322147651006711</v>
      </c>
      <c r="V25" s="43">
        <f t="shared" si="1"/>
        <v>0.22231292517006804</v>
      </c>
      <c r="X25" s="55"/>
    </row>
    <row r="26" spans="1:24" s="7" customFormat="1" x14ac:dyDescent="0.3">
      <c r="A26" s="9" t="s">
        <v>76</v>
      </c>
      <c r="B26" s="9" t="s">
        <v>77</v>
      </c>
      <c r="C26" s="50">
        <v>1754</v>
      </c>
      <c r="D26" s="50">
        <v>2125</v>
      </c>
      <c r="E26" s="50">
        <v>2390</v>
      </c>
      <c r="F26" s="50">
        <v>2677</v>
      </c>
      <c r="G26" s="50">
        <v>3079</v>
      </c>
      <c r="H26" s="50">
        <v>2696</v>
      </c>
      <c r="I26" s="50">
        <v>2695</v>
      </c>
      <c r="J26" s="50">
        <v>3630</v>
      </c>
      <c r="K26" s="50">
        <v>3695</v>
      </c>
      <c r="L26" s="50">
        <v>3377</v>
      </c>
      <c r="M26" s="50">
        <v>3247</v>
      </c>
      <c r="N26" s="50">
        <v>3391</v>
      </c>
      <c r="O26" s="50">
        <v>4075</v>
      </c>
      <c r="P26" s="50">
        <v>5296</v>
      </c>
      <c r="Q26" s="36">
        <f t="shared" ref="Q26" si="2">N26-M26</f>
        <v>144</v>
      </c>
      <c r="R26" s="36">
        <f t="shared" ref="R26" si="3">O26-N26</f>
        <v>684</v>
      </c>
      <c r="S26" s="37">
        <f t="shared" ref="S26" si="4">P26-O26</f>
        <v>1221</v>
      </c>
      <c r="T26" s="38">
        <f t="shared" ref="T26" si="5">(N26-M26)/M26</f>
        <v>4.4348629504157681E-2</v>
      </c>
      <c r="U26" s="38">
        <f t="shared" ref="U26" si="6">(O26-N26)/N26</f>
        <v>0.20171040990858155</v>
      </c>
      <c r="V26" s="43">
        <f t="shared" ref="V26" si="7">(P26-O26)/O26</f>
        <v>0.29963190184049082</v>
      </c>
      <c r="X26" s="55"/>
    </row>
    <row r="27" spans="1:24" s="5" customFormat="1" x14ac:dyDescent="0.3">
      <c r="A27" s="18"/>
      <c r="B27" s="1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X27" s="55"/>
    </row>
    <row r="28" spans="1:24" x14ac:dyDescent="0.3">
      <c r="A28" s="3" t="s">
        <v>37</v>
      </c>
    </row>
    <row r="29" spans="1:24" s="5" customFormat="1" x14ac:dyDescent="0.3">
      <c r="A29" s="23"/>
      <c r="B29" s="23"/>
      <c r="C29" s="27" t="s">
        <v>70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30" t="s">
        <v>71</v>
      </c>
      <c r="R29" s="31"/>
      <c r="S29" s="32"/>
      <c r="T29" s="31"/>
      <c r="U29" s="31"/>
      <c r="V29" s="33"/>
    </row>
    <row r="30" spans="1:24" x14ac:dyDescent="0.3">
      <c r="A30" s="23"/>
      <c r="B30" s="23"/>
      <c r="C30" s="17" t="s">
        <v>6</v>
      </c>
      <c r="D30" s="17" t="s">
        <v>7</v>
      </c>
      <c r="E30" s="17" t="s">
        <v>8</v>
      </c>
      <c r="F30" s="17" t="s">
        <v>9</v>
      </c>
      <c r="G30" s="17" t="s">
        <v>10</v>
      </c>
      <c r="H30" s="17" t="s">
        <v>11</v>
      </c>
      <c r="I30" s="17" t="s">
        <v>12</v>
      </c>
      <c r="J30" s="17" t="s">
        <v>13</v>
      </c>
      <c r="K30" s="17" t="s">
        <v>14</v>
      </c>
      <c r="L30" s="17" t="s">
        <v>15</v>
      </c>
      <c r="M30" s="17" t="s">
        <v>16</v>
      </c>
      <c r="N30" s="17" t="s">
        <v>17</v>
      </c>
      <c r="O30" s="17" t="s">
        <v>18</v>
      </c>
      <c r="P30" s="17" t="s">
        <v>19</v>
      </c>
      <c r="Q30" s="34" t="s">
        <v>72</v>
      </c>
      <c r="R30" s="34" t="s">
        <v>73</v>
      </c>
      <c r="S30" s="35" t="s">
        <v>74</v>
      </c>
      <c r="T30" s="34" t="s">
        <v>72</v>
      </c>
      <c r="U30" s="34" t="s">
        <v>73</v>
      </c>
      <c r="V30" s="35" t="s">
        <v>74</v>
      </c>
    </row>
    <row r="31" spans="1:24" s="7" customFormat="1" x14ac:dyDescent="0.3">
      <c r="A31" s="8" t="s">
        <v>38</v>
      </c>
      <c r="B31" s="9" t="s">
        <v>39</v>
      </c>
      <c r="C31" s="24">
        <v>1583488</v>
      </c>
      <c r="D31" s="24">
        <v>1770277</v>
      </c>
      <c r="E31" s="24">
        <v>1961077</v>
      </c>
      <c r="F31" s="24">
        <v>2051557</v>
      </c>
      <c r="G31" s="24">
        <v>2068368</v>
      </c>
      <c r="H31" s="24">
        <v>1786438</v>
      </c>
      <c r="I31" s="24">
        <v>1995015</v>
      </c>
      <c r="J31" s="24">
        <v>2320146</v>
      </c>
      <c r="K31" s="24">
        <v>2436225</v>
      </c>
      <c r="L31" s="24">
        <v>2493338</v>
      </c>
      <c r="M31" s="24">
        <v>2558878</v>
      </c>
      <c r="N31" s="24">
        <v>2472442</v>
      </c>
      <c r="O31" s="24">
        <v>2644908</v>
      </c>
      <c r="P31" s="24">
        <v>2837123</v>
      </c>
      <c r="Q31" s="36">
        <f t="shared" ref="Q31:Q51" si="8">N31-M31</f>
        <v>-86436</v>
      </c>
      <c r="R31" s="36">
        <f t="shared" ref="R31:R51" si="9">O31-N31</f>
        <v>172466</v>
      </c>
      <c r="S31" s="37">
        <f t="shared" ref="S31:S51" si="10">P31-O31</f>
        <v>192215</v>
      </c>
      <c r="T31" s="38">
        <f t="shared" ref="T31:T51" si="11">(N31-M31)/M31</f>
        <v>-3.3778867144115508E-2</v>
      </c>
      <c r="U31" s="38">
        <f t="shared" ref="U31:U51" si="12">(O31-N31)/N31</f>
        <v>6.9755326919701252E-2</v>
      </c>
      <c r="V31" s="39">
        <f t="shared" ref="V31:V51" si="13">(P31-O31)/O31</f>
        <v>7.2673605282300935E-2</v>
      </c>
    </row>
    <row r="32" spans="1:24" s="7" customFormat="1" x14ac:dyDescent="0.3">
      <c r="A32" s="8" t="s">
        <v>40</v>
      </c>
      <c r="B32" s="10" t="s">
        <v>22</v>
      </c>
      <c r="C32" s="24">
        <v>440554</v>
      </c>
      <c r="D32" s="24">
        <v>475614</v>
      </c>
      <c r="E32" s="24">
        <v>651922</v>
      </c>
      <c r="F32" s="24">
        <v>771940</v>
      </c>
      <c r="G32" s="24">
        <v>770422</v>
      </c>
      <c r="H32" s="24">
        <v>619376</v>
      </c>
      <c r="I32" s="24">
        <v>637091</v>
      </c>
      <c r="J32" s="24">
        <v>714276</v>
      </c>
      <c r="K32" s="24">
        <v>752026</v>
      </c>
      <c r="L32" s="24">
        <v>792998</v>
      </c>
      <c r="M32" s="24">
        <v>810889</v>
      </c>
      <c r="N32" s="24">
        <v>857942</v>
      </c>
      <c r="O32" s="24">
        <v>942300</v>
      </c>
      <c r="P32" s="24">
        <v>1035305</v>
      </c>
      <c r="Q32" s="36">
        <f t="shared" si="8"/>
        <v>47053</v>
      </c>
      <c r="R32" s="36">
        <f t="shared" si="9"/>
        <v>84358</v>
      </c>
      <c r="S32" s="37">
        <f t="shared" si="10"/>
        <v>93005</v>
      </c>
      <c r="T32" s="38">
        <f t="shared" si="11"/>
        <v>5.8026437650529235E-2</v>
      </c>
      <c r="U32" s="38">
        <f t="shared" si="12"/>
        <v>9.8325994064866862E-2</v>
      </c>
      <c r="V32" s="39">
        <f t="shared" si="13"/>
        <v>9.8699989387668469E-2</v>
      </c>
    </row>
    <row r="33" spans="1:22" s="13" customFormat="1" x14ac:dyDescent="0.3">
      <c r="A33" s="11" t="s">
        <v>41</v>
      </c>
      <c r="B33" s="12" t="s">
        <v>42</v>
      </c>
      <c r="C33" s="25">
        <v>1142934</v>
      </c>
      <c r="D33" s="25">
        <v>1294663</v>
      </c>
      <c r="E33" s="25">
        <v>1309155</v>
      </c>
      <c r="F33" s="25">
        <v>1279617</v>
      </c>
      <c r="G33" s="25">
        <v>1297946</v>
      </c>
      <c r="H33" s="25">
        <v>1167062</v>
      </c>
      <c r="I33" s="25">
        <v>1357924</v>
      </c>
      <c r="J33" s="25">
        <v>1605870</v>
      </c>
      <c r="K33" s="25">
        <v>1684199</v>
      </c>
      <c r="L33" s="25">
        <v>1700340</v>
      </c>
      <c r="M33" s="25">
        <v>1747989</v>
      </c>
      <c r="N33" s="25">
        <v>1614500</v>
      </c>
      <c r="O33" s="25">
        <v>1702608</v>
      </c>
      <c r="P33" s="25">
        <v>1801818</v>
      </c>
      <c r="Q33" s="40">
        <f t="shared" si="8"/>
        <v>-133489</v>
      </c>
      <c r="R33" s="40">
        <f t="shared" si="9"/>
        <v>88108</v>
      </c>
      <c r="S33" s="37">
        <f t="shared" si="10"/>
        <v>99210</v>
      </c>
      <c r="T33" s="41">
        <f t="shared" si="11"/>
        <v>-7.6367185377024679E-2</v>
      </c>
      <c r="U33" s="41">
        <f t="shared" si="12"/>
        <v>5.4572932796531436E-2</v>
      </c>
      <c r="V33" s="39">
        <f t="shared" si="13"/>
        <v>5.826943136646838E-2</v>
      </c>
    </row>
    <row r="34" spans="1:22" s="7" customFormat="1" x14ac:dyDescent="0.3">
      <c r="A34" s="14" t="s">
        <v>43</v>
      </c>
      <c r="B34" s="10" t="s">
        <v>31</v>
      </c>
      <c r="C34" s="24">
        <v>735135</v>
      </c>
      <c r="D34" s="24">
        <v>717375</v>
      </c>
      <c r="E34" s="24">
        <v>678794</v>
      </c>
      <c r="F34" s="24">
        <v>637270</v>
      </c>
      <c r="G34" s="24">
        <v>634967</v>
      </c>
      <c r="H34" s="24">
        <v>602205</v>
      </c>
      <c r="I34" s="24">
        <v>708688</v>
      </c>
      <c r="J34" s="24">
        <v>720252</v>
      </c>
      <c r="K34" s="24">
        <v>709237</v>
      </c>
      <c r="L34" s="24">
        <v>724671</v>
      </c>
      <c r="M34" s="24">
        <v>747147</v>
      </c>
      <c r="N34" s="24">
        <v>712396</v>
      </c>
      <c r="O34" s="24">
        <v>747712</v>
      </c>
      <c r="P34" s="24">
        <v>747297</v>
      </c>
      <c r="Q34" s="36">
        <f t="shared" si="8"/>
        <v>-34751</v>
      </c>
      <c r="R34" s="36">
        <f t="shared" si="9"/>
        <v>35316</v>
      </c>
      <c r="S34" s="37">
        <f t="shared" si="10"/>
        <v>-415</v>
      </c>
      <c r="T34" s="38">
        <f t="shared" si="11"/>
        <v>-4.651159678082091E-2</v>
      </c>
      <c r="U34" s="38">
        <f t="shared" si="12"/>
        <v>4.9573551788611954E-2</v>
      </c>
      <c r="V34" s="39">
        <f t="shared" si="13"/>
        <v>-5.5502653428057857E-4</v>
      </c>
    </row>
    <row r="35" spans="1:22" s="7" customFormat="1" x14ac:dyDescent="0.3">
      <c r="A35" s="14" t="s">
        <v>44</v>
      </c>
      <c r="B35" s="10" t="s">
        <v>33</v>
      </c>
      <c r="C35" s="24">
        <v>46017</v>
      </c>
      <c r="D35" s="24">
        <v>62352</v>
      </c>
      <c r="E35" s="24">
        <v>77206</v>
      </c>
      <c r="F35" s="24">
        <v>79275</v>
      </c>
      <c r="G35" s="24">
        <v>92472</v>
      </c>
      <c r="H35" s="24">
        <v>105655</v>
      </c>
      <c r="I35" s="24">
        <v>149931</v>
      </c>
      <c r="J35" s="24">
        <v>230471</v>
      </c>
      <c r="K35" s="24">
        <v>290318</v>
      </c>
      <c r="L35" s="24">
        <v>338512</v>
      </c>
      <c r="M35" s="24">
        <v>337775</v>
      </c>
      <c r="N35" s="24">
        <v>200211</v>
      </c>
      <c r="O35" s="24">
        <v>198632</v>
      </c>
      <c r="P35" s="24">
        <v>236349</v>
      </c>
      <c r="Q35" s="36">
        <f t="shared" si="8"/>
        <v>-137564</v>
      </c>
      <c r="R35" s="36">
        <f t="shared" si="9"/>
        <v>-1579</v>
      </c>
      <c r="S35" s="37">
        <f t="shared" si="10"/>
        <v>37717</v>
      </c>
      <c r="T35" s="38">
        <f t="shared" si="11"/>
        <v>-0.40726519132558658</v>
      </c>
      <c r="U35" s="38">
        <f t="shared" si="12"/>
        <v>-7.8866795530715093E-3</v>
      </c>
      <c r="V35" s="42">
        <f t="shared" si="13"/>
        <v>0.18988380522775786</v>
      </c>
    </row>
    <row r="36" spans="1:22" s="7" customFormat="1" x14ac:dyDescent="0.3">
      <c r="A36" s="14" t="s">
        <v>46</v>
      </c>
      <c r="B36" s="10" t="s">
        <v>30</v>
      </c>
      <c r="C36" s="24">
        <v>53719</v>
      </c>
      <c r="D36" s="24">
        <v>81547</v>
      </c>
      <c r="E36" s="24">
        <v>72380</v>
      </c>
      <c r="F36" s="24">
        <v>67321</v>
      </c>
      <c r="G36" s="24">
        <v>73373</v>
      </c>
      <c r="H36" s="24">
        <v>58537</v>
      </c>
      <c r="I36" s="24">
        <v>65457</v>
      </c>
      <c r="J36" s="24">
        <v>81086</v>
      </c>
      <c r="K36" s="24">
        <v>93702</v>
      </c>
      <c r="L36" s="24">
        <v>78792</v>
      </c>
      <c r="M36" s="24">
        <v>89616</v>
      </c>
      <c r="N36" s="24">
        <v>86071</v>
      </c>
      <c r="O36" s="24">
        <v>94445</v>
      </c>
      <c r="P36" s="24">
        <v>110181</v>
      </c>
      <c r="Q36" s="36">
        <f t="shared" si="8"/>
        <v>-3545</v>
      </c>
      <c r="R36" s="36">
        <f t="shared" si="9"/>
        <v>8374</v>
      </c>
      <c r="S36" s="37">
        <f t="shared" si="10"/>
        <v>15736</v>
      </c>
      <c r="T36" s="38">
        <f t="shared" si="11"/>
        <v>-3.9557668273522584E-2</v>
      </c>
      <c r="U36" s="38">
        <f t="shared" si="12"/>
        <v>9.7291770747406206E-2</v>
      </c>
      <c r="V36" s="43">
        <f t="shared" si="13"/>
        <v>0.16661549049711472</v>
      </c>
    </row>
    <row r="37" spans="1:22" s="7" customFormat="1" x14ac:dyDescent="0.3">
      <c r="A37" s="14" t="s">
        <v>45</v>
      </c>
      <c r="B37" s="10" t="s">
        <v>25</v>
      </c>
      <c r="C37" s="24">
        <v>24421</v>
      </c>
      <c r="D37" s="24">
        <v>29549</v>
      </c>
      <c r="E37" s="24">
        <v>40838</v>
      </c>
      <c r="F37" s="24">
        <v>49642</v>
      </c>
      <c r="G37" s="24">
        <v>57382</v>
      </c>
      <c r="H37" s="24">
        <v>44633</v>
      </c>
      <c r="I37" s="24">
        <v>47886</v>
      </c>
      <c r="J37" s="24">
        <v>53659</v>
      </c>
      <c r="K37" s="24">
        <v>67049</v>
      </c>
      <c r="L37" s="24">
        <v>66473</v>
      </c>
      <c r="M37" s="24">
        <v>74220</v>
      </c>
      <c r="N37" s="24">
        <v>85806</v>
      </c>
      <c r="O37" s="24">
        <v>94932</v>
      </c>
      <c r="P37" s="24">
        <v>109263</v>
      </c>
      <c r="Q37" s="36">
        <f t="shared" si="8"/>
        <v>11586</v>
      </c>
      <c r="R37" s="36">
        <f t="shared" si="9"/>
        <v>9126</v>
      </c>
      <c r="S37" s="37">
        <f t="shared" si="10"/>
        <v>14331</v>
      </c>
      <c r="T37" s="45">
        <f t="shared" si="11"/>
        <v>0.15610347615198059</v>
      </c>
      <c r="U37" s="38">
        <f t="shared" si="12"/>
        <v>0.10635619886721208</v>
      </c>
      <c r="V37" s="43">
        <f t="shared" si="13"/>
        <v>0.15096068765010745</v>
      </c>
    </row>
    <row r="38" spans="1:22" s="7" customFormat="1" x14ac:dyDescent="0.3">
      <c r="A38" s="14" t="s">
        <v>47</v>
      </c>
      <c r="B38" s="10" t="s">
        <v>29</v>
      </c>
      <c r="C38" s="24">
        <v>72982</v>
      </c>
      <c r="D38" s="24">
        <v>100293</v>
      </c>
      <c r="E38" s="24">
        <v>106477</v>
      </c>
      <c r="F38" s="24">
        <v>91683</v>
      </c>
      <c r="G38" s="24">
        <v>84143</v>
      </c>
      <c r="H38" s="24">
        <v>68758</v>
      </c>
      <c r="I38" s="24">
        <v>71166</v>
      </c>
      <c r="J38" s="24">
        <v>79845</v>
      </c>
      <c r="K38" s="24">
        <v>74465</v>
      </c>
      <c r="L38" s="24">
        <v>68169</v>
      </c>
      <c r="M38" s="24">
        <v>63489</v>
      </c>
      <c r="N38" s="24">
        <v>59465</v>
      </c>
      <c r="O38" s="24">
        <v>64456</v>
      </c>
      <c r="P38" s="24">
        <v>63274</v>
      </c>
      <c r="Q38" s="36">
        <f t="shared" si="8"/>
        <v>-4024</v>
      </c>
      <c r="R38" s="36">
        <f t="shared" si="9"/>
        <v>4991</v>
      </c>
      <c r="S38" s="37">
        <f t="shared" si="10"/>
        <v>-1182</v>
      </c>
      <c r="T38" s="38">
        <f t="shared" si="11"/>
        <v>-6.338105813605506E-2</v>
      </c>
      <c r="U38" s="38">
        <f t="shared" si="12"/>
        <v>8.3931724543849326E-2</v>
      </c>
      <c r="V38" s="43">
        <f t="shared" si="13"/>
        <v>-1.8338091100906045E-2</v>
      </c>
    </row>
    <row r="39" spans="1:22" s="7" customFormat="1" x14ac:dyDescent="0.3">
      <c r="A39" s="14" t="s">
        <v>49</v>
      </c>
      <c r="B39" s="9" t="s">
        <v>60</v>
      </c>
      <c r="C39" s="24">
        <v>35677</v>
      </c>
      <c r="D39" s="24">
        <v>72584</v>
      </c>
      <c r="E39" s="24">
        <v>75688</v>
      </c>
      <c r="F39" s="24">
        <v>69509</v>
      </c>
      <c r="G39" s="24">
        <v>55610</v>
      </c>
      <c r="H39" s="24">
        <v>35947</v>
      </c>
      <c r="I39" s="24">
        <v>37333</v>
      </c>
      <c r="J39" s="24">
        <v>73222</v>
      </c>
      <c r="K39" s="24">
        <v>65424</v>
      </c>
      <c r="L39" s="24">
        <v>46045</v>
      </c>
      <c r="M39" s="24">
        <v>42386</v>
      </c>
      <c r="N39" s="24">
        <v>47637</v>
      </c>
      <c r="O39" s="24">
        <v>46322</v>
      </c>
      <c r="P39" s="24">
        <v>54364</v>
      </c>
      <c r="Q39" s="36">
        <f t="shared" si="8"/>
        <v>5251</v>
      </c>
      <c r="R39" s="36">
        <f t="shared" si="9"/>
        <v>-1315</v>
      </c>
      <c r="S39" s="37">
        <f t="shared" si="10"/>
        <v>8042</v>
      </c>
      <c r="T39" s="38">
        <f t="shared" si="11"/>
        <v>0.12388524512810833</v>
      </c>
      <c r="U39" s="38">
        <f t="shared" si="12"/>
        <v>-2.7604593068413209E-2</v>
      </c>
      <c r="V39" s="43">
        <f t="shared" si="13"/>
        <v>0.17361081127757869</v>
      </c>
    </row>
    <row r="40" spans="1:22" s="7" customFormat="1" x14ac:dyDescent="0.3">
      <c r="A40" s="14" t="s">
        <v>48</v>
      </c>
      <c r="B40" s="10" t="s">
        <v>24</v>
      </c>
      <c r="C40" s="24">
        <v>12976</v>
      </c>
      <c r="D40" s="24">
        <v>18140</v>
      </c>
      <c r="E40" s="24">
        <v>21586</v>
      </c>
      <c r="F40" s="24">
        <v>24888</v>
      </c>
      <c r="G40" s="24">
        <v>30774</v>
      </c>
      <c r="H40" s="24">
        <v>24459</v>
      </c>
      <c r="I40" s="24">
        <v>25561</v>
      </c>
      <c r="J40" s="24">
        <v>34781</v>
      </c>
      <c r="K40" s="24">
        <v>32003</v>
      </c>
      <c r="L40" s="24">
        <v>37466</v>
      </c>
      <c r="M40" s="24">
        <v>41431</v>
      </c>
      <c r="N40" s="24">
        <v>38971</v>
      </c>
      <c r="O40" s="24">
        <v>52761</v>
      </c>
      <c r="P40" s="24">
        <v>48181</v>
      </c>
      <c r="Q40" s="36">
        <f t="shared" si="8"/>
        <v>-2460</v>
      </c>
      <c r="R40" s="36">
        <f t="shared" si="9"/>
        <v>13790</v>
      </c>
      <c r="S40" s="37">
        <f t="shared" si="10"/>
        <v>-4580</v>
      </c>
      <c r="T40" s="38">
        <f t="shared" si="11"/>
        <v>-5.9375829692742146E-2</v>
      </c>
      <c r="U40" s="38">
        <f t="shared" si="12"/>
        <v>0.35385286495086088</v>
      </c>
      <c r="V40" s="43">
        <f t="shared" si="13"/>
        <v>-8.6806542711472492E-2</v>
      </c>
    </row>
    <row r="41" spans="1:22" s="7" customFormat="1" x14ac:dyDescent="0.3">
      <c r="A41" s="14" t="s">
        <v>50</v>
      </c>
      <c r="B41" s="10" t="s">
        <v>26</v>
      </c>
      <c r="C41" s="24">
        <v>32830</v>
      </c>
      <c r="D41" s="24">
        <v>45792</v>
      </c>
      <c r="E41" s="24">
        <v>55688</v>
      </c>
      <c r="F41" s="24">
        <v>66785</v>
      </c>
      <c r="G41" s="24">
        <v>55822</v>
      </c>
      <c r="H41" s="24">
        <v>49102</v>
      </c>
      <c r="I41" s="24">
        <v>41928</v>
      </c>
      <c r="J41" s="24">
        <v>49741</v>
      </c>
      <c r="K41" s="24">
        <v>49115</v>
      </c>
      <c r="L41" s="24">
        <v>40928</v>
      </c>
      <c r="M41" s="24">
        <v>36954</v>
      </c>
      <c r="N41" s="24">
        <v>37844</v>
      </c>
      <c r="O41" s="24">
        <v>38679</v>
      </c>
      <c r="P41" s="24">
        <v>36104</v>
      </c>
      <c r="Q41" s="36">
        <f t="shared" si="8"/>
        <v>890</v>
      </c>
      <c r="R41" s="36">
        <f t="shared" si="9"/>
        <v>835</v>
      </c>
      <c r="S41" s="37">
        <f t="shared" si="10"/>
        <v>-2575</v>
      </c>
      <c r="T41" s="38">
        <f t="shared" si="11"/>
        <v>2.4083996319748877E-2</v>
      </c>
      <c r="U41" s="38">
        <f t="shared" si="12"/>
        <v>2.2064263819892189E-2</v>
      </c>
      <c r="V41" s="43">
        <f t="shared" si="13"/>
        <v>-6.6573592905711104E-2</v>
      </c>
    </row>
    <row r="42" spans="1:22" s="7" customFormat="1" x14ac:dyDescent="0.3">
      <c r="A42" s="15" t="s">
        <v>51</v>
      </c>
      <c r="B42" s="15" t="s">
        <v>51</v>
      </c>
      <c r="C42" s="24">
        <v>17824</v>
      </c>
      <c r="D42" s="24">
        <v>16916</v>
      </c>
      <c r="E42" s="24">
        <v>19739</v>
      </c>
      <c r="F42" s="24">
        <v>21446</v>
      </c>
      <c r="G42" s="24">
        <v>20112</v>
      </c>
      <c r="H42" s="24">
        <v>17028</v>
      </c>
      <c r="I42" s="24">
        <v>20870</v>
      </c>
      <c r="J42" s="24">
        <v>24232</v>
      </c>
      <c r="K42" s="24">
        <v>27535</v>
      </c>
      <c r="L42" s="24">
        <v>27843</v>
      </c>
      <c r="M42" s="24">
        <v>30532</v>
      </c>
      <c r="N42" s="24">
        <v>38437</v>
      </c>
      <c r="O42" s="24">
        <v>41133</v>
      </c>
      <c r="P42" s="24">
        <v>33576</v>
      </c>
      <c r="Q42" s="36">
        <f t="shared" si="8"/>
        <v>7905</v>
      </c>
      <c r="R42" s="36">
        <f t="shared" si="9"/>
        <v>2696</v>
      </c>
      <c r="S42" s="37">
        <f t="shared" si="10"/>
        <v>-7557</v>
      </c>
      <c r="T42" s="38">
        <f t="shared" si="11"/>
        <v>0.25890868596881961</v>
      </c>
      <c r="U42" s="38">
        <f t="shared" si="12"/>
        <v>7.0140749798371357E-2</v>
      </c>
      <c r="V42" s="43">
        <f t="shared" si="13"/>
        <v>-0.18372109984683829</v>
      </c>
    </row>
    <row r="43" spans="1:22" s="7" customFormat="1" x14ac:dyDescent="0.3">
      <c r="A43" s="14" t="s">
        <v>57</v>
      </c>
      <c r="B43" s="15" t="s">
        <v>62</v>
      </c>
      <c r="C43" s="24">
        <v>4570</v>
      </c>
      <c r="D43" s="24">
        <v>7117</v>
      </c>
      <c r="E43" s="24">
        <v>7254</v>
      </c>
      <c r="F43" s="24">
        <v>10028</v>
      </c>
      <c r="G43" s="24">
        <v>9848</v>
      </c>
      <c r="H43" s="24">
        <v>9025</v>
      </c>
      <c r="I43" s="24">
        <v>10421</v>
      </c>
      <c r="J43" s="24">
        <v>15753</v>
      </c>
      <c r="K43" s="24">
        <v>16264</v>
      </c>
      <c r="L43" s="24">
        <v>14630</v>
      </c>
      <c r="M43" s="24">
        <v>17468</v>
      </c>
      <c r="N43" s="24">
        <v>34435</v>
      </c>
      <c r="O43" s="24">
        <v>26441</v>
      </c>
      <c r="P43" s="24">
        <v>31660</v>
      </c>
      <c r="Q43" s="36">
        <f t="shared" si="8"/>
        <v>16967</v>
      </c>
      <c r="R43" s="36">
        <f t="shared" si="9"/>
        <v>-7994</v>
      </c>
      <c r="S43" s="37">
        <f t="shared" si="10"/>
        <v>5219</v>
      </c>
      <c r="T43" s="38">
        <f t="shared" si="11"/>
        <v>0.9713189832837188</v>
      </c>
      <c r="U43" s="38">
        <f t="shared" si="12"/>
        <v>-0.23214752432118485</v>
      </c>
      <c r="V43" s="43">
        <f t="shared" si="13"/>
        <v>0.19738285238833631</v>
      </c>
    </row>
    <row r="44" spans="1:22" s="7" customFormat="1" x14ac:dyDescent="0.3">
      <c r="A44" s="14" t="s">
        <v>53</v>
      </c>
      <c r="B44" s="10" t="s">
        <v>28</v>
      </c>
      <c r="C44" s="24">
        <v>9536</v>
      </c>
      <c r="D44" s="24">
        <v>14120</v>
      </c>
      <c r="E44" s="24">
        <v>14942</v>
      </c>
      <c r="F44" s="24">
        <v>14254</v>
      </c>
      <c r="G44" s="24">
        <v>15966</v>
      </c>
      <c r="H44" s="24">
        <v>14653</v>
      </c>
      <c r="I44" s="24">
        <v>20176</v>
      </c>
      <c r="J44" s="24">
        <v>22862</v>
      </c>
      <c r="K44" s="24">
        <v>26817</v>
      </c>
      <c r="L44" s="24">
        <v>24377</v>
      </c>
      <c r="M44" s="24">
        <v>23940</v>
      </c>
      <c r="N44" s="24">
        <v>24779</v>
      </c>
      <c r="O44" s="24">
        <v>27140</v>
      </c>
      <c r="P44" s="24">
        <v>29732</v>
      </c>
      <c r="Q44" s="36">
        <f t="shared" si="8"/>
        <v>839</v>
      </c>
      <c r="R44" s="36">
        <f t="shared" si="9"/>
        <v>2361</v>
      </c>
      <c r="S44" s="37">
        <f t="shared" si="10"/>
        <v>2592</v>
      </c>
      <c r="T44" s="38">
        <f t="shared" si="11"/>
        <v>3.5045948203842943E-2</v>
      </c>
      <c r="U44" s="38">
        <f t="shared" si="12"/>
        <v>9.5282295492150615E-2</v>
      </c>
      <c r="V44" s="43">
        <f t="shared" si="13"/>
        <v>9.5504789977892413E-2</v>
      </c>
    </row>
    <row r="45" spans="1:22" s="7" customFormat="1" x14ac:dyDescent="0.3">
      <c r="A45" s="14" t="s">
        <v>55</v>
      </c>
      <c r="B45" s="10" t="s">
        <v>23</v>
      </c>
      <c r="C45" s="24">
        <v>11892</v>
      </c>
      <c r="D45" s="24">
        <v>16025</v>
      </c>
      <c r="E45" s="24">
        <v>17802</v>
      </c>
      <c r="F45" s="24">
        <v>17897</v>
      </c>
      <c r="G45" s="24">
        <v>18150</v>
      </c>
      <c r="H45" s="24">
        <v>14376</v>
      </c>
      <c r="I45" s="24">
        <v>16158</v>
      </c>
      <c r="J45" s="24">
        <v>25265</v>
      </c>
      <c r="K45" s="24">
        <v>26225</v>
      </c>
      <c r="L45" s="24">
        <v>23109</v>
      </c>
      <c r="M45" s="24">
        <v>22380</v>
      </c>
      <c r="N45" s="24">
        <v>24749</v>
      </c>
      <c r="O45" s="24">
        <v>26614</v>
      </c>
      <c r="P45" s="24">
        <v>25071</v>
      </c>
      <c r="Q45" s="36">
        <f t="shared" si="8"/>
        <v>2369</v>
      </c>
      <c r="R45" s="36">
        <f t="shared" si="9"/>
        <v>1865</v>
      </c>
      <c r="S45" s="37">
        <f t="shared" si="10"/>
        <v>-1543</v>
      </c>
      <c r="T45" s="38">
        <f t="shared" si="11"/>
        <v>0.10585344057193923</v>
      </c>
      <c r="U45" s="38">
        <f t="shared" si="12"/>
        <v>7.5356580063840967E-2</v>
      </c>
      <c r="V45" s="43">
        <f t="shared" si="13"/>
        <v>-5.7977004584053506E-2</v>
      </c>
    </row>
    <row r="46" spans="1:22" s="7" customFormat="1" x14ac:dyDescent="0.3">
      <c r="A46" s="14" t="s">
        <v>52</v>
      </c>
      <c r="B46" s="10" t="s">
        <v>27</v>
      </c>
      <c r="C46" s="24">
        <v>9228</v>
      </c>
      <c r="D46" s="24">
        <v>12217</v>
      </c>
      <c r="E46" s="24">
        <v>13129</v>
      </c>
      <c r="F46" s="24">
        <v>19164</v>
      </c>
      <c r="G46" s="24">
        <v>26949</v>
      </c>
      <c r="H46" s="24">
        <v>14587</v>
      </c>
      <c r="I46" s="24">
        <v>17206</v>
      </c>
      <c r="J46" s="24">
        <v>25276</v>
      </c>
      <c r="K46" s="24">
        <v>23551</v>
      </c>
      <c r="L46" s="24">
        <v>27528</v>
      </c>
      <c r="M46" s="24">
        <v>25520</v>
      </c>
      <c r="N46" s="24">
        <v>21023</v>
      </c>
      <c r="O46" s="24">
        <v>23204</v>
      </c>
      <c r="P46" s="24">
        <v>24058</v>
      </c>
      <c r="Q46" s="36">
        <f t="shared" si="8"/>
        <v>-4497</v>
      </c>
      <c r="R46" s="36">
        <f t="shared" si="9"/>
        <v>2181</v>
      </c>
      <c r="S46" s="37">
        <f t="shared" si="10"/>
        <v>854</v>
      </c>
      <c r="T46" s="38">
        <f t="shared" si="11"/>
        <v>-0.17621473354231976</v>
      </c>
      <c r="U46" s="38">
        <f t="shared" si="12"/>
        <v>0.10374351900299672</v>
      </c>
      <c r="V46" s="43">
        <f t="shared" si="13"/>
        <v>3.6803999310463714E-2</v>
      </c>
    </row>
    <row r="47" spans="1:22" s="7" customFormat="1" x14ac:dyDescent="0.3">
      <c r="A47" s="9" t="s">
        <v>56</v>
      </c>
      <c r="B47" s="9" t="s">
        <v>56</v>
      </c>
      <c r="C47" s="24">
        <v>7995</v>
      </c>
      <c r="D47" s="24">
        <v>10700</v>
      </c>
      <c r="E47" s="24">
        <v>12416</v>
      </c>
      <c r="F47" s="24">
        <v>10720</v>
      </c>
      <c r="G47" s="24">
        <v>12156</v>
      </c>
      <c r="H47" s="24">
        <v>11374</v>
      </c>
      <c r="I47" s="24">
        <v>9271</v>
      </c>
      <c r="J47" s="24">
        <v>16301</v>
      </c>
      <c r="K47" s="24">
        <v>18400</v>
      </c>
      <c r="L47" s="24">
        <v>13534</v>
      </c>
      <c r="M47" s="24">
        <v>13987</v>
      </c>
      <c r="N47" s="24">
        <v>15017</v>
      </c>
      <c r="O47" s="24">
        <v>19057</v>
      </c>
      <c r="P47" s="24">
        <v>18327</v>
      </c>
      <c r="Q47" s="36">
        <f t="shared" si="8"/>
        <v>1030</v>
      </c>
      <c r="R47" s="36">
        <f t="shared" si="9"/>
        <v>4040</v>
      </c>
      <c r="S47" s="37">
        <f t="shared" si="10"/>
        <v>-730</v>
      </c>
      <c r="T47" s="38">
        <f t="shared" si="11"/>
        <v>7.3639808393508255E-2</v>
      </c>
      <c r="U47" s="38">
        <f t="shared" si="12"/>
        <v>0.26902843444096691</v>
      </c>
      <c r="V47" s="43">
        <f t="shared" si="13"/>
        <v>-3.8306134228892272E-2</v>
      </c>
    </row>
    <row r="48" spans="1:22" s="7" customFormat="1" x14ac:dyDescent="0.3">
      <c r="A48" s="16" t="s">
        <v>54</v>
      </c>
      <c r="B48" s="9" t="s">
        <v>61</v>
      </c>
      <c r="C48" s="24">
        <v>5973</v>
      </c>
      <c r="D48" s="24">
        <v>6240</v>
      </c>
      <c r="E48" s="24">
        <v>5920</v>
      </c>
      <c r="F48" s="24">
        <v>4761</v>
      </c>
      <c r="G48" s="24">
        <v>5026</v>
      </c>
      <c r="H48" s="24">
        <v>4166</v>
      </c>
      <c r="I48" s="24">
        <v>5900</v>
      </c>
      <c r="J48" s="24">
        <v>5926</v>
      </c>
      <c r="K48" s="24">
        <v>6996</v>
      </c>
      <c r="L48" s="24">
        <v>6781</v>
      </c>
      <c r="M48" s="24">
        <v>11459</v>
      </c>
      <c r="N48" s="24">
        <v>14795</v>
      </c>
      <c r="O48" s="24">
        <v>16922</v>
      </c>
      <c r="P48" s="24">
        <v>16584</v>
      </c>
      <c r="Q48" s="36">
        <f t="shared" si="8"/>
        <v>3336</v>
      </c>
      <c r="R48" s="36">
        <f t="shared" si="9"/>
        <v>2127</v>
      </c>
      <c r="S48" s="37">
        <f t="shared" si="10"/>
        <v>-338</v>
      </c>
      <c r="T48" s="38">
        <f t="shared" si="11"/>
        <v>0.29112488000698139</v>
      </c>
      <c r="U48" s="38">
        <f t="shared" si="12"/>
        <v>0.14376478540047313</v>
      </c>
      <c r="V48" s="43">
        <f t="shared" si="13"/>
        <v>-1.9973998345349249E-2</v>
      </c>
    </row>
    <row r="49" spans="1:22" s="7" customFormat="1" x14ac:dyDescent="0.3">
      <c r="A49" s="15" t="s">
        <v>59</v>
      </c>
      <c r="B49" s="15" t="s">
        <v>63</v>
      </c>
      <c r="C49" s="26" t="s">
        <v>34</v>
      </c>
      <c r="D49" s="24">
        <v>383</v>
      </c>
      <c r="E49" s="24">
        <v>1329</v>
      </c>
      <c r="F49" s="24">
        <v>1457</v>
      </c>
      <c r="G49" s="24">
        <v>1669</v>
      </c>
      <c r="H49" s="24">
        <v>2115</v>
      </c>
      <c r="I49" s="24">
        <v>2432</v>
      </c>
      <c r="J49" s="24">
        <v>4006</v>
      </c>
      <c r="K49" s="24">
        <v>4561</v>
      </c>
      <c r="L49" s="24">
        <v>5605</v>
      </c>
      <c r="M49" s="24">
        <v>6909</v>
      </c>
      <c r="N49" s="24">
        <v>8640</v>
      </c>
      <c r="O49" s="24">
        <v>9681</v>
      </c>
      <c r="P49" s="24">
        <v>13022</v>
      </c>
      <c r="Q49" s="36">
        <f t="shared" si="8"/>
        <v>1731</v>
      </c>
      <c r="R49" s="36">
        <f t="shared" si="9"/>
        <v>1041</v>
      </c>
      <c r="S49" s="37">
        <f t="shared" si="10"/>
        <v>3341</v>
      </c>
      <c r="T49" s="38">
        <f t="shared" si="11"/>
        <v>0.2505427702996092</v>
      </c>
      <c r="U49" s="38">
        <f t="shared" si="12"/>
        <v>0.12048611111111111</v>
      </c>
      <c r="V49" s="43">
        <f t="shared" si="13"/>
        <v>0.34510897634541887</v>
      </c>
    </row>
    <row r="50" spans="1:22" s="7" customFormat="1" x14ac:dyDescent="0.3">
      <c r="A50" s="15" t="s">
        <v>58</v>
      </c>
      <c r="B50" s="10" t="s">
        <v>32</v>
      </c>
      <c r="C50" s="24">
        <v>14475</v>
      </c>
      <c r="D50" s="24">
        <v>13417</v>
      </c>
      <c r="E50" s="24">
        <v>15428</v>
      </c>
      <c r="F50" s="24">
        <v>14025</v>
      </c>
      <c r="G50" s="24">
        <v>16671</v>
      </c>
      <c r="H50" s="24">
        <v>11647</v>
      </c>
      <c r="I50" s="24">
        <v>9918</v>
      </c>
      <c r="J50" s="24">
        <v>12451</v>
      </c>
      <c r="K50" s="24">
        <v>13138</v>
      </c>
      <c r="L50" s="24">
        <v>10997</v>
      </c>
      <c r="M50" s="24">
        <v>11587</v>
      </c>
      <c r="N50" s="24">
        <v>11483</v>
      </c>
      <c r="O50" s="24">
        <v>12863</v>
      </c>
      <c r="P50" s="24">
        <v>12911</v>
      </c>
      <c r="Q50" s="36">
        <f t="shared" si="8"/>
        <v>-104</v>
      </c>
      <c r="R50" s="36">
        <f t="shared" si="9"/>
        <v>1380</v>
      </c>
      <c r="S50" s="37">
        <f t="shared" si="10"/>
        <v>48</v>
      </c>
      <c r="T50" s="38">
        <f t="shared" si="11"/>
        <v>-8.9755760766376119E-3</v>
      </c>
      <c r="U50" s="38">
        <f t="shared" si="12"/>
        <v>0.1201776539231908</v>
      </c>
      <c r="V50" s="39">
        <f t="shared" si="13"/>
        <v>3.7316333670216902E-3</v>
      </c>
    </row>
    <row r="51" spans="1:22" s="7" customFormat="1" x14ac:dyDescent="0.3">
      <c r="A51" s="10" t="s">
        <v>21</v>
      </c>
      <c r="B51" s="10" t="s">
        <v>21</v>
      </c>
      <c r="C51" s="24">
        <v>3748</v>
      </c>
      <c r="D51" s="24">
        <v>15631</v>
      </c>
      <c r="E51" s="24">
        <v>9610</v>
      </c>
      <c r="F51" s="24">
        <v>4845</v>
      </c>
      <c r="G51" s="24">
        <v>7121</v>
      </c>
      <c r="H51" s="24">
        <v>5825</v>
      </c>
      <c r="I51" s="24">
        <v>4717</v>
      </c>
      <c r="J51" s="24">
        <v>7402</v>
      </c>
      <c r="K51" s="24">
        <v>7087</v>
      </c>
      <c r="L51" s="24">
        <v>5895</v>
      </c>
      <c r="M51" s="24">
        <v>7561</v>
      </c>
      <c r="N51" s="24">
        <v>7281</v>
      </c>
      <c r="O51" s="24">
        <v>8405</v>
      </c>
      <c r="P51" s="24">
        <v>10416</v>
      </c>
      <c r="Q51" s="36">
        <f t="shared" si="8"/>
        <v>-280</v>
      </c>
      <c r="R51" s="36">
        <f t="shared" si="9"/>
        <v>1124</v>
      </c>
      <c r="S51" s="37">
        <f t="shared" si="10"/>
        <v>2011</v>
      </c>
      <c r="T51" s="38">
        <f t="shared" si="11"/>
        <v>-3.7032138606004496E-2</v>
      </c>
      <c r="U51" s="38">
        <f t="shared" si="12"/>
        <v>0.15437439912099987</v>
      </c>
      <c r="V51" s="43">
        <f t="shared" si="13"/>
        <v>0.23926234384295061</v>
      </c>
    </row>
    <row r="52" spans="1:22" s="7" customFormat="1" x14ac:dyDescent="0.3">
      <c r="A52" s="9" t="s">
        <v>76</v>
      </c>
      <c r="B52" s="9" t="s">
        <v>77</v>
      </c>
      <c r="C52" s="50">
        <v>3980</v>
      </c>
      <c r="D52" s="50">
        <v>4393</v>
      </c>
      <c r="E52" s="50">
        <v>5597</v>
      </c>
      <c r="F52" s="50">
        <v>5182</v>
      </c>
      <c r="G52" s="50">
        <v>6295</v>
      </c>
      <c r="H52" s="50">
        <v>6456</v>
      </c>
      <c r="I52" s="50">
        <v>6453</v>
      </c>
      <c r="J52" s="50">
        <v>7779</v>
      </c>
      <c r="K52" s="50">
        <v>8699</v>
      </c>
      <c r="L52" s="50">
        <v>7029</v>
      </c>
      <c r="M52" s="50">
        <v>7005</v>
      </c>
      <c r="N52" s="50">
        <v>7317</v>
      </c>
      <c r="O52" s="50">
        <v>14028</v>
      </c>
      <c r="P52" s="50">
        <v>10287</v>
      </c>
      <c r="Q52" s="36">
        <f t="shared" ref="Q52" si="14">N52-M52</f>
        <v>312</v>
      </c>
      <c r="R52" s="36">
        <f t="shared" ref="R52" si="15">O52-N52</f>
        <v>6711</v>
      </c>
      <c r="S52" s="37">
        <f t="shared" ref="S52" si="16">P52-O52</f>
        <v>-3741</v>
      </c>
      <c r="T52" s="38">
        <f t="shared" ref="T52" si="17">(N52-M52)/M52</f>
        <v>4.453961456102784E-2</v>
      </c>
      <c r="U52" s="38">
        <f t="shared" ref="U52" si="18">(O52-N52)/N52</f>
        <v>0.91717917179171793</v>
      </c>
      <c r="V52" s="43">
        <f t="shared" ref="V52" si="19">(P52-O52)/O52</f>
        <v>-0.26668092386655262</v>
      </c>
    </row>
    <row r="55" spans="1:22" x14ac:dyDescent="0.3">
      <c r="B55" s="52"/>
    </row>
    <row r="56" spans="1:22" x14ac:dyDescent="0.3">
      <c r="B56" s="52"/>
    </row>
    <row r="57" spans="1:22" x14ac:dyDescent="0.3">
      <c r="B57" s="52"/>
    </row>
    <row r="58" spans="1:22" x14ac:dyDescent="0.3">
      <c r="B58" s="52"/>
    </row>
    <row r="59" spans="1:22" x14ac:dyDescent="0.3">
      <c r="B59" s="52"/>
    </row>
    <row r="60" spans="1:22" x14ac:dyDescent="0.3">
      <c r="B60" s="52"/>
    </row>
    <row r="61" spans="1:22" x14ac:dyDescent="0.3">
      <c r="B61" s="52"/>
    </row>
    <row r="62" spans="1:22" x14ac:dyDescent="0.3">
      <c r="B62" s="52"/>
    </row>
    <row r="63" spans="1:22" x14ac:dyDescent="0.3">
      <c r="B63" s="52"/>
    </row>
    <row r="64" spans="1:22" x14ac:dyDescent="0.3">
      <c r="B64" s="52"/>
    </row>
    <row r="65" spans="2:2" x14ac:dyDescent="0.3">
      <c r="B65" s="52"/>
    </row>
    <row r="66" spans="2:2" x14ac:dyDescent="0.3">
      <c r="B66" s="52"/>
    </row>
    <row r="67" spans="2:2" x14ac:dyDescent="0.3">
      <c r="B67" s="52"/>
    </row>
    <row r="68" spans="2:2" x14ac:dyDescent="0.3">
      <c r="B68" s="52"/>
    </row>
  </sheetData>
  <sortState ref="A30:AH49">
    <sortCondition descending="1" ref="P30:P49"/>
  </sortState>
  <conditionalFormatting sqref="Q5:V6 Q7:R7 T7:V7 S8:V26">
    <cfRule type="cellIs" dxfId="89" priority="11" operator="lessThan">
      <formula>0</formula>
    </cfRule>
  </conditionalFormatting>
  <conditionalFormatting sqref="Q31:V32 Q33:R33 T33:V33 S34:V52">
    <cfRule type="cellIs" dxfId="88" priority="8" operator="lessThan">
      <formula>0</formula>
    </cfRule>
  </conditionalFormatting>
  <conditionalFormatting sqref="S8:S26">
    <cfRule type="colorScale" priority="17">
      <colorScale>
        <cfvo type="min"/>
        <cfvo type="max"/>
        <color rgb="FFFFEF9C"/>
        <color rgb="FF63BE7B"/>
      </colorScale>
    </cfRule>
  </conditionalFormatting>
  <conditionalFormatting sqref="S8:S26 S6">
    <cfRule type="colorScale" priority="18">
      <colorScale>
        <cfvo type="min"/>
        <cfvo type="max"/>
        <color rgb="FFFFEF9C"/>
        <color rgb="FF63BE7B"/>
      </colorScale>
    </cfRule>
  </conditionalFormatting>
  <conditionalFormatting sqref="S34:S52">
    <cfRule type="colorScale" priority="19">
      <colorScale>
        <cfvo type="min"/>
        <cfvo type="max"/>
        <color rgb="FFFFEF9C"/>
        <color rgb="FF63BE7B"/>
      </colorScale>
    </cfRule>
  </conditionalFormatting>
  <conditionalFormatting sqref="S34:S52 S32">
    <cfRule type="colorScale" priority="20">
      <colorScale>
        <cfvo type="min"/>
        <cfvo type="max"/>
        <color rgb="FFFFEF9C"/>
        <color rgb="FF63BE7B"/>
      </colorScale>
    </cfRule>
  </conditionalFormatting>
  <pageMargins left="0.31496062992125984" right="0.31496062992125984" top="0.35433070866141736" bottom="0.35433070866141736" header="0.31496062992125984" footer="0.31496062992125984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workbookViewId="0">
      <pane xSplit="2" topLeftCell="J1" activePane="topRight" state="frozen"/>
      <selection pane="topRight" activeCell="U2" sqref="U2"/>
    </sheetView>
  </sheetViews>
  <sheetFormatPr defaultRowHeight="14.4" x14ac:dyDescent="0.3"/>
  <cols>
    <col min="1" max="2" width="8.88671875" style="5"/>
    <col min="3" max="20" width="7.44140625" style="5" customWidth="1"/>
    <col min="21" max="32" width="7.33203125" style="5" customWidth="1"/>
    <col min="33" max="16384" width="8.88671875" style="5"/>
  </cols>
  <sheetData>
    <row r="1" spans="1:32" x14ac:dyDescent="0.3">
      <c r="A1" s="1" t="s">
        <v>35</v>
      </c>
    </row>
    <row r="2" spans="1:32" x14ac:dyDescent="0.3">
      <c r="A2" s="3" t="s">
        <v>36</v>
      </c>
    </row>
    <row r="3" spans="1:32" x14ac:dyDescent="0.3">
      <c r="A3" s="23"/>
      <c r="B3" s="23"/>
      <c r="C3" s="20" t="s">
        <v>64</v>
      </c>
      <c r="D3" s="20" t="s">
        <v>65</v>
      </c>
      <c r="E3" s="21" t="s">
        <v>66</v>
      </c>
      <c r="F3" s="22" t="s">
        <v>67</v>
      </c>
      <c r="G3" s="23" t="s">
        <v>68</v>
      </c>
      <c r="H3" s="23" t="s">
        <v>69</v>
      </c>
      <c r="I3" s="20" t="s">
        <v>64</v>
      </c>
      <c r="J3" s="20" t="s">
        <v>65</v>
      </c>
      <c r="K3" s="21" t="s">
        <v>66</v>
      </c>
      <c r="L3" s="22" t="s">
        <v>67</v>
      </c>
      <c r="M3" s="23" t="s">
        <v>68</v>
      </c>
      <c r="N3" s="23" t="s">
        <v>69</v>
      </c>
      <c r="O3" s="20" t="s">
        <v>64</v>
      </c>
      <c r="P3" s="20" t="s">
        <v>65</v>
      </c>
      <c r="Q3" s="21" t="s">
        <v>66</v>
      </c>
      <c r="R3" s="22" t="s">
        <v>67</v>
      </c>
      <c r="S3" s="23" t="s">
        <v>68</v>
      </c>
      <c r="T3" s="23" t="s">
        <v>69</v>
      </c>
      <c r="U3" s="46" t="s">
        <v>75</v>
      </c>
      <c r="V3" s="47"/>
      <c r="W3" s="47"/>
      <c r="X3" s="47"/>
      <c r="Y3" s="47"/>
      <c r="Z3" s="48"/>
      <c r="AA3" s="46" t="s">
        <v>75</v>
      </c>
      <c r="AB3" s="47"/>
      <c r="AC3" s="47"/>
      <c r="AD3" s="47"/>
      <c r="AE3" s="47"/>
      <c r="AF3" s="48"/>
    </row>
    <row r="4" spans="1:32" x14ac:dyDescent="0.3">
      <c r="A4" s="23"/>
      <c r="B4" s="23"/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0</v>
      </c>
      <c r="J4" s="17" t="s">
        <v>1</v>
      </c>
      <c r="K4" s="17" t="s">
        <v>2</v>
      </c>
      <c r="L4" s="17" t="s">
        <v>3</v>
      </c>
      <c r="M4" s="17" t="s">
        <v>4</v>
      </c>
      <c r="N4" s="17" t="s">
        <v>5</v>
      </c>
      <c r="O4" s="17" t="s">
        <v>0</v>
      </c>
      <c r="P4" s="17" t="s">
        <v>1</v>
      </c>
      <c r="Q4" s="17" t="s">
        <v>2</v>
      </c>
      <c r="R4" s="17" t="s">
        <v>3</v>
      </c>
      <c r="S4" s="17" t="s">
        <v>4</v>
      </c>
      <c r="T4" s="17" t="s">
        <v>5</v>
      </c>
      <c r="U4" s="20" t="s">
        <v>64</v>
      </c>
      <c r="V4" s="20" t="s">
        <v>65</v>
      </c>
      <c r="W4" s="21" t="s">
        <v>66</v>
      </c>
      <c r="X4" s="23" t="s">
        <v>67</v>
      </c>
      <c r="Y4" s="23" t="s">
        <v>68</v>
      </c>
      <c r="Z4" s="16" t="s">
        <v>69</v>
      </c>
      <c r="AA4" s="20" t="s">
        <v>64</v>
      </c>
      <c r="AB4" s="20" t="s">
        <v>65</v>
      </c>
      <c r="AC4" s="21" t="s">
        <v>66</v>
      </c>
      <c r="AD4" s="23" t="s">
        <v>67</v>
      </c>
      <c r="AE4" s="23" t="s">
        <v>68</v>
      </c>
      <c r="AF4" s="16" t="s">
        <v>69</v>
      </c>
    </row>
    <row r="5" spans="1:32" x14ac:dyDescent="0.3">
      <c r="A5" s="23"/>
      <c r="B5" s="23"/>
      <c r="C5" s="17" t="s">
        <v>17</v>
      </c>
      <c r="D5" s="17" t="s">
        <v>17</v>
      </c>
      <c r="E5" s="17" t="s">
        <v>17</v>
      </c>
      <c r="F5" s="17" t="s">
        <v>17</v>
      </c>
      <c r="G5" s="17" t="s">
        <v>17</v>
      </c>
      <c r="H5" s="17" t="s">
        <v>17</v>
      </c>
      <c r="I5" s="17" t="s">
        <v>18</v>
      </c>
      <c r="J5" s="17" t="s">
        <v>18</v>
      </c>
      <c r="K5" s="17" t="s">
        <v>18</v>
      </c>
      <c r="L5" s="17" t="s">
        <v>18</v>
      </c>
      <c r="M5" s="17" t="s">
        <v>18</v>
      </c>
      <c r="N5" s="17" t="s">
        <v>18</v>
      </c>
      <c r="O5" s="17" t="s">
        <v>19</v>
      </c>
      <c r="P5" s="17" t="s">
        <v>19</v>
      </c>
      <c r="Q5" s="17" t="s">
        <v>19</v>
      </c>
      <c r="R5" s="17" t="s">
        <v>19</v>
      </c>
      <c r="S5" s="17" t="s">
        <v>19</v>
      </c>
      <c r="T5" s="17" t="s">
        <v>19</v>
      </c>
      <c r="U5" s="10" t="s">
        <v>0</v>
      </c>
      <c r="V5" s="10" t="s">
        <v>1</v>
      </c>
      <c r="W5" s="10" t="s">
        <v>2</v>
      </c>
      <c r="X5" s="10" t="s">
        <v>3</v>
      </c>
      <c r="Y5" s="10" t="s">
        <v>4</v>
      </c>
      <c r="Z5" s="10" t="s">
        <v>5</v>
      </c>
      <c r="AA5" s="10" t="s">
        <v>0</v>
      </c>
      <c r="AB5" s="10" t="s">
        <v>1</v>
      </c>
      <c r="AC5" s="10" t="s">
        <v>2</v>
      </c>
      <c r="AD5" s="10" t="s">
        <v>3</v>
      </c>
      <c r="AE5" s="10" t="s">
        <v>4</v>
      </c>
      <c r="AF5" s="10" t="s">
        <v>5</v>
      </c>
    </row>
    <row r="6" spans="1:32" s="7" customFormat="1" x14ac:dyDescent="0.3">
      <c r="A6" s="8" t="s">
        <v>38</v>
      </c>
      <c r="B6" s="9" t="s">
        <v>39</v>
      </c>
      <c r="C6" s="24">
        <v>167375</v>
      </c>
      <c r="D6" s="24">
        <v>176512</v>
      </c>
      <c r="E6" s="24">
        <v>188161</v>
      </c>
      <c r="F6" s="24">
        <v>209396</v>
      </c>
      <c r="G6" s="24">
        <v>268580</v>
      </c>
      <c r="H6" s="24">
        <v>323486</v>
      </c>
      <c r="I6" s="24">
        <v>178204</v>
      </c>
      <c r="J6" s="24">
        <v>183305</v>
      </c>
      <c r="K6" s="24">
        <v>212442</v>
      </c>
      <c r="L6" s="24">
        <v>226369</v>
      </c>
      <c r="M6" s="24">
        <v>279540</v>
      </c>
      <c r="N6" s="24">
        <v>345630</v>
      </c>
      <c r="O6" s="24">
        <v>191899</v>
      </c>
      <c r="P6" s="24">
        <v>206710</v>
      </c>
      <c r="Q6" s="24">
        <v>227912</v>
      </c>
      <c r="R6" s="24">
        <v>257403</v>
      </c>
      <c r="S6" s="24">
        <v>297029</v>
      </c>
      <c r="T6" s="24">
        <v>372448</v>
      </c>
      <c r="U6" s="16">
        <f>O6-I6</f>
        <v>13695</v>
      </c>
      <c r="V6" s="16">
        <f t="shared" ref="V6:Z26" si="0">P6-J6</f>
        <v>23405</v>
      </c>
      <c r="W6" s="16">
        <f t="shared" si="0"/>
        <v>15470</v>
      </c>
      <c r="X6" s="16">
        <f t="shared" si="0"/>
        <v>31034</v>
      </c>
      <c r="Y6" s="16">
        <f t="shared" si="0"/>
        <v>17489</v>
      </c>
      <c r="Z6" s="16">
        <f t="shared" si="0"/>
        <v>26818</v>
      </c>
      <c r="AA6" s="38">
        <f>(O6-I6)/I6</f>
        <v>7.6850126820946774E-2</v>
      </c>
      <c r="AB6" s="38">
        <f t="shared" ref="AB6:AF26" si="1">(P6-J6)/J6</f>
        <v>0.12768336924797469</v>
      </c>
      <c r="AC6" s="38">
        <f t="shared" si="1"/>
        <v>7.2819875542501009E-2</v>
      </c>
      <c r="AD6" s="38">
        <f t="shared" si="1"/>
        <v>0.13709474353820533</v>
      </c>
      <c r="AE6" s="38">
        <f t="shared" si="1"/>
        <v>6.2563497173928603E-2</v>
      </c>
      <c r="AF6" s="38">
        <f t="shared" si="1"/>
        <v>7.7591644243844571E-2</v>
      </c>
    </row>
    <row r="7" spans="1:32" s="7" customFormat="1" x14ac:dyDescent="0.3">
      <c r="A7" s="8" t="s">
        <v>40</v>
      </c>
      <c r="B7" s="10" t="s">
        <v>22</v>
      </c>
      <c r="C7" s="24">
        <v>74680</v>
      </c>
      <c r="D7" s="24">
        <v>83996</v>
      </c>
      <c r="E7" s="24">
        <v>82223</v>
      </c>
      <c r="F7" s="24">
        <v>76728</v>
      </c>
      <c r="G7" s="24">
        <v>85587</v>
      </c>
      <c r="H7" s="24">
        <v>112960</v>
      </c>
      <c r="I7" s="24">
        <v>80012</v>
      </c>
      <c r="J7" s="24">
        <v>87375</v>
      </c>
      <c r="K7" s="24">
        <v>91504</v>
      </c>
      <c r="L7" s="24">
        <v>86365</v>
      </c>
      <c r="M7" s="24">
        <v>88659</v>
      </c>
      <c r="N7" s="24">
        <v>122132</v>
      </c>
      <c r="O7" s="24">
        <v>86020</v>
      </c>
      <c r="P7" s="24">
        <v>93840</v>
      </c>
      <c r="Q7" s="24">
        <v>101461</v>
      </c>
      <c r="R7" s="24">
        <v>99979</v>
      </c>
      <c r="S7" s="24">
        <v>100176</v>
      </c>
      <c r="T7" s="24">
        <v>134868</v>
      </c>
      <c r="U7" s="16">
        <f t="shared" ref="U7:U26" si="2">O7-I7</f>
        <v>6008</v>
      </c>
      <c r="V7" s="16">
        <f t="shared" si="0"/>
        <v>6465</v>
      </c>
      <c r="W7" s="16">
        <f t="shared" si="0"/>
        <v>9957</v>
      </c>
      <c r="X7" s="16">
        <f t="shared" si="0"/>
        <v>13614</v>
      </c>
      <c r="Y7" s="16">
        <f t="shared" si="0"/>
        <v>11517</v>
      </c>
      <c r="Z7" s="16">
        <f t="shared" si="0"/>
        <v>12736</v>
      </c>
      <c r="AA7" s="38">
        <f t="shared" ref="AA7:AA26" si="3">(O7-I7)/I7</f>
        <v>7.5088736689496574E-2</v>
      </c>
      <c r="AB7" s="38">
        <f t="shared" si="1"/>
        <v>7.3991416309012875E-2</v>
      </c>
      <c r="AC7" s="38">
        <f t="shared" si="1"/>
        <v>0.10881491519496415</v>
      </c>
      <c r="AD7" s="38">
        <f t="shared" si="1"/>
        <v>0.15763330052683378</v>
      </c>
      <c r="AE7" s="38">
        <f t="shared" si="1"/>
        <v>0.12990220958955098</v>
      </c>
      <c r="AF7" s="38">
        <f t="shared" si="1"/>
        <v>0.10428061441718796</v>
      </c>
    </row>
    <row r="8" spans="1:32" s="13" customFormat="1" x14ac:dyDescent="0.3">
      <c r="A8" s="11" t="s">
        <v>41</v>
      </c>
      <c r="B8" s="12" t="s">
        <v>42</v>
      </c>
      <c r="C8" s="25">
        <v>92695</v>
      </c>
      <c r="D8" s="25">
        <v>92516</v>
      </c>
      <c r="E8" s="25">
        <v>105938</v>
      </c>
      <c r="F8" s="25">
        <v>132668</v>
      </c>
      <c r="G8" s="25">
        <v>182993</v>
      </c>
      <c r="H8" s="25">
        <v>210526</v>
      </c>
      <c r="I8" s="25">
        <v>98192</v>
      </c>
      <c r="J8" s="25">
        <v>95930</v>
      </c>
      <c r="K8" s="25">
        <v>120938</v>
      </c>
      <c r="L8" s="25">
        <v>140004</v>
      </c>
      <c r="M8" s="25">
        <v>190881</v>
      </c>
      <c r="N8" s="25">
        <v>223498</v>
      </c>
      <c r="O8" s="25">
        <v>105879</v>
      </c>
      <c r="P8" s="25">
        <v>112870</v>
      </c>
      <c r="Q8" s="25">
        <v>126451</v>
      </c>
      <c r="R8" s="25">
        <v>157424</v>
      </c>
      <c r="S8" s="25">
        <v>196853</v>
      </c>
      <c r="T8" s="25">
        <v>237580</v>
      </c>
      <c r="U8" s="49">
        <f t="shared" si="2"/>
        <v>7687</v>
      </c>
      <c r="V8" s="49">
        <f t="shared" si="0"/>
        <v>16940</v>
      </c>
      <c r="W8" s="49">
        <f t="shared" si="0"/>
        <v>5513</v>
      </c>
      <c r="X8" s="49">
        <f t="shared" si="0"/>
        <v>17420</v>
      </c>
      <c r="Y8" s="49">
        <f t="shared" si="0"/>
        <v>5972</v>
      </c>
      <c r="Z8" s="49">
        <f t="shared" si="0"/>
        <v>14082</v>
      </c>
      <c r="AA8" s="41">
        <f t="shared" si="3"/>
        <v>7.8285400032589214E-2</v>
      </c>
      <c r="AB8" s="41">
        <f t="shared" si="1"/>
        <v>0.17658709475659334</v>
      </c>
      <c r="AC8" s="41">
        <f t="shared" si="1"/>
        <v>4.5585341249235148E-2</v>
      </c>
      <c r="AD8" s="41">
        <f t="shared" si="1"/>
        <v>0.12442501642810205</v>
      </c>
      <c r="AE8" s="41">
        <f t="shared" si="1"/>
        <v>3.1286508348133131E-2</v>
      </c>
      <c r="AF8" s="41">
        <f t="shared" si="1"/>
        <v>6.3007275232887988E-2</v>
      </c>
    </row>
    <row r="9" spans="1:32" s="7" customFormat="1" x14ac:dyDescent="0.3">
      <c r="A9" s="14" t="s">
        <v>43</v>
      </c>
      <c r="B9" s="10" t="s">
        <v>31</v>
      </c>
      <c r="C9" s="24">
        <v>37063</v>
      </c>
      <c r="D9" s="24">
        <v>48250</v>
      </c>
      <c r="E9" s="24">
        <v>51093</v>
      </c>
      <c r="F9" s="24">
        <v>71426</v>
      </c>
      <c r="G9" s="24">
        <v>84382</v>
      </c>
      <c r="H9" s="24">
        <v>95481</v>
      </c>
      <c r="I9" s="24">
        <v>37944</v>
      </c>
      <c r="J9" s="24">
        <v>49930</v>
      </c>
      <c r="K9" s="24">
        <v>60691</v>
      </c>
      <c r="L9" s="24">
        <v>71590</v>
      </c>
      <c r="M9" s="24">
        <v>87397</v>
      </c>
      <c r="N9" s="24">
        <v>96825</v>
      </c>
      <c r="O9" s="24">
        <v>37527</v>
      </c>
      <c r="P9" s="24">
        <v>54155</v>
      </c>
      <c r="Q9" s="24">
        <v>63252</v>
      </c>
      <c r="R9" s="24">
        <v>76944</v>
      </c>
      <c r="S9" s="24">
        <v>83787</v>
      </c>
      <c r="T9" s="24">
        <v>92188</v>
      </c>
      <c r="U9" s="16">
        <f t="shared" si="2"/>
        <v>-417</v>
      </c>
      <c r="V9" s="16">
        <f t="shared" si="0"/>
        <v>4225</v>
      </c>
      <c r="W9" s="16">
        <f t="shared" si="0"/>
        <v>2561</v>
      </c>
      <c r="X9" s="16">
        <f t="shared" si="0"/>
        <v>5354</v>
      </c>
      <c r="Y9" s="16">
        <f t="shared" si="0"/>
        <v>-3610</v>
      </c>
      <c r="Z9" s="16">
        <f t="shared" si="0"/>
        <v>-4637</v>
      </c>
      <c r="AA9" s="38">
        <f t="shared" si="3"/>
        <v>-1.0989879822896901E-2</v>
      </c>
      <c r="AB9" s="38">
        <f t="shared" si="1"/>
        <v>8.461846585219307E-2</v>
      </c>
      <c r="AC9" s="38">
        <f t="shared" si="1"/>
        <v>4.2197360399400238E-2</v>
      </c>
      <c r="AD9" s="45">
        <f t="shared" si="1"/>
        <v>7.4786981421986309E-2</v>
      </c>
      <c r="AE9" s="38">
        <f t="shared" si="1"/>
        <v>-4.1305765644129661E-2</v>
      </c>
      <c r="AF9" s="38">
        <f t="shared" si="1"/>
        <v>-4.7890524141492384E-2</v>
      </c>
    </row>
    <row r="10" spans="1:32" s="7" customFormat="1" x14ac:dyDescent="0.3">
      <c r="A10" s="14" t="s">
        <v>44</v>
      </c>
      <c r="B10" s="10" t="s">
        <v>33</v>
      </c>
      <c r="C10" s="24">
        <v>26158</v>
      </c>
      <c r="D10" s="24">
        <v>9711</v>
      </c>
      <c r="E10" s="24">
        <v>12570</v>
      </c>
      <c r="F10" s="24">
        <v>10860</v>
      </c>
      <c r="G10" s="24">
        <v>17614</v>
      </c>
      <c r="H10" s="24">
        <v>15451</v>
      </c>
      <c r="I10" s="24">
        <v>26264</v>
      </c>
      <c r="J10" s="24">
        <v>9578</v>
      </c>
      <c r="K10" s="24">
        <v>13123</v>
      </c>
      <c r="L10" s="24">
        <v>13153</v>
      </c>
      <c r="M10" s="24">
        <v>16344</v>
      </c>
      <c r="N10" s="24">
        <v>15094</v>
      </c>
      <c r="O10" s="24">
        <v>30244</v>
      </c>
      <c r="P10" s="24">
        <v>17300</v>
      </c>
      <c r="Q10" s="24">
        <v>15267</v>
      </c>
      <c r="R10" s="24">
        <v>15784</v>
      </c>
      <c r="S10" s="24">
        <v>20026</v>
      </c>
      <c r="T10" s="24">
        <v>16413</v>
      </c>
      <c r="U10" s="16">
        <f t="shared" si="2"/>
        <v>3980</v>
      </c>
      <c r="V10" s="16">
        <f t="shared" si="0"/>
        <v>7722</v>
      </c>
      <c r="W10" s="16">
        <f t="shared" si="0"/>
        <v>2144</v>
      </c>
      <c r="X10" s="16">
        <f t="shared" si="0"/>
        <v>2631</v>
      </c>
      <c r="Y10" s="16">
        <f t="shared" si="0"/>
        <v>3682</v>
      </c>
      <c r="Z10" s="16">
        <f t="shared" si="0"/>
        <v>1319</v>
      </c>
      <c r="AA10" s="45">
        <f t="shared" si="3"/>
        <v>0.15153822723119098</v>
      </c>
      <c r="AB10" s="38">
        <f t="shared" si="1"/>
        <v>0.8062225934433076</v>
      </c>
      <c r="AC10" s="38">
        <f t="shared" si="1"/>
        <v>0.16337727653737713</v>
      </c>
      <c r="AD10" s="38">
        <f t="shared" si="1"/>
        <v>0.20003041131300844</v>
      </c>
      <c r="AE10" s="38">
        <f t="shared" si="1"/>
        <v>0.22528144884973078</v>
      </c>
      <c r="AF10" s="38">
        <f t="shared" si="1"/>
        <v>8.7385716178614015E-2</v>
      </c>
    </row>
    <row r="11" spans="1:32" s="7" customFormat="1" x14ac:dyDescent="0.3">
      <c r="A11" s="14" t="s">
        <v>45</v>
      </c>
      <c r="B11" s="10" t="s">
        <v>25</v>
      </c>
      <c r="C11" s="24">
        <v>6053</v>
      </c>
      <c r="D11" s="24">
        <v>7932</v>
      </c>
      <c r="E11" s="24">
        <v>8488</v>
      </c>
      <c r="F11" s="24">
        <v>8335</v>
      </c>
      <c r="G11" s="24">
        <v>11346</v>
      </c>
      <c r="H11" s="24">
        <v>11114</v>
      </c>
      <c r="I11" s="24">
        <v>7331</v>
      </c>
      <c r="J11" s="24">
        <v>9279</v>
      </c>
      <c r="K11" s="24">
        <v>12577</v>
      </c>
      <c r="L11" s="24">
        <v>9628</v>
      </c>
      <c r="M11" s="24">
        <v>9800</v>
      </c>
      <c r="N11" s="24">
        <v>12995</v>
      </c>
      <c r="O11" s="24">
        <v>8912</v>
      </c>
      <c r="P11" s="24">
        <v>10372</v>
      </c>
      <c r="Q11" s="24">
        <v>12681</v>
      </c>
      <c r="R11" s="24">
        <v>13180</v>
      </c>
      <c r="S11" s="24">
        <v>13290</v>
      </c>
      <c r="T11" s="24">
        <v>13830</v>
      </c>
      <c r="U11" s="16">
        <f t="shared" si="2"/>
        <v>1581</v>
      </c>
      <c r="V11" s="16">
        <f t="shared" si="0"/>
        <v>1093</v>
      </c>
      <c r="W11" s="16">
        <f t="shared" si="0"/>
        <v>104</v>
      </c>
      <c r="X11" s="16">
        <f t="shared" si="0"/>
        <v>3552</v>
      </c>
      <c r="Y11" s="16">
        <f t="shared" si="0"/>
        <v>3490</v>
      </c>
      <c r="Z11" s="16">
        <f t="shared" si="0"/>
        <v>835</v>
      </c>
      <c r="AA11" s="38">
        <f t="shared" si="3"/>
        <v>0.21565952803164642</v>
      </c>
      <c r="AB11" s="38">
        <f t="shared" si="1"/>
        <v>0.11779286561051837</v>
      </c>
      <c r="AC11" s="38">
        <f t="shared" si="1"/>
        <v>8.2690625745408287E-3</v>
      </c>
      <c r="AD11" s="38">
        <f t="shared" si="1"/>
        <v>0.36892397174906522</v>
      </c>
      <c r="AE11" s="38">
        <f t="shared" si="1"/>
        <v>0.35612244897959183</v>
      </c>
      <c r="AF11" s="38">
        <f t="shared" si="1"/>
        <v>6.4255482878030012E-2</v>
      </c>
    </row>
    <row r="12" spans="1:32" s="7" customFormat="1" x14ac:dyDescent="0.3">
      <c r="A12" s="14" t="s">
        <v>46</v>
      </c>
      <c r="B12" s="10" t="s">
        <v>30</v>
      </c>
      <c r="C12" s="24">
        <v>2205</v>
      </c>
      <c r="D12" s="24">
        <v>2263</v>
      </c>
      <c r="E12" s="24">
        <v>2891</v>
      </c>
      <c r="F12" s="24">
        <v>4777</v>
      </c>
      <c r="G12" s="24">
        <v>10558</v>
      </c>
      <c r="H12" s="24">
        <v>20180</v>
      </c>
      <c r="I12" s="24">
        <v>2478</v>
      </c>
      <c r="J12" s="24">
        <v>2494</v>
      </c>
      <c r="K12" s="24">
        <v>3122</v>
      </c>
      <c r="L12" s="24">
        <v>4847</v>
      </c>
      <c r="M12" s="24">
        <v>12933</v>
      </c>
      <c r="N12" s="24">
        <v>21716</v>
      </c>
      <c r="O12" s="24">
        <v>2969</v>
      </c>
      <c r="P12" s="24">
        <v>3025</v>
      </c>
      <c r="Q12" s="24">
        <v>3282</v>
      </c>
      <c r="R12" s="24">
        <v>5677</v>
      </c>
      <c r="S12" s="24">
        <v>11595</v>
      </c>
      <c r="T12" s="24">
        <v>21782</v>
      </c>
      <c r="U12" s="16">
        <f t="shared" si="2"/>
        <v>491</v>
      </c>
      <c r="V12" s="16">
        <f t="shared" si="0"/>
        <v>531</v>
      </c>
      <c r="W12" s="16">
        <f t="shared" si="0"/>
        <v>160</v>
      </c>
      <c r="X12" s="16">
        <f t="shared" si="0"/>
        <v>830</v>
      </c>
      <c r="Y12" s="16">
        <f t="shared" si="0"/>
        <v>-1338</v>
      </c>
      <c r="Z12" s="16">
        <f t="shared" si="0"/>
        <v>66</v>
      </c>
      <c r="AA12" s="38">
        <f t="shared" si="3"/>
        <v>0.19814366424535915</v>
      </c>
      <c r="AB12" s="38">
        <f t="shared" si="1"/>
        <v>0.21291098636728148</v>
      </c>
      <c r="AC12" s="38">
        <f t="shared" si="1"/>
        <v>5.1249199231262012E-2</v>
      </c>
      <c r="AD12" s="38">
        <f t="shared" si="1"/>
        <v>0.17123994223230865</v>
      </c>
      <c r="AE12" s="38">
        <f t="shared" si="1"/>
        <v>-0.10345627464625377</v>
      </c>
      <c r="AF12" s="38">
        <f t="shared" si="1"/>
        <v>3.0392337447043656E-3</v>
      </c>
    </row>
    <row r="13" spans="1:32" s="7" customFormat="1" x14ac:dyDescent="0.3">
      <c r="A13" s="14" t="s">
        <v>47</v>
      </c>
      <c r="B13" s="10" t="s">
        <v>29</v>
      </c>
      <c r="C13" s="24">
        <v>3049</v>
      </c>
      <c r="D13" s="24">
        <v>3219</v>
      </c>
      <c r="E13" s="24">
        <v>4244</v>
      </c>
      <c r="F13" s="24">
        <v>4941</v>
      </c>
      <c r="G13" s="24">
        <v>7821</v>
      </c>
      <c r="H13" s="24">
        <v>6007</v>
      </c>
      <c r="I13" s="24">
        <v>3101</v>
      </c>
      <c r="J13" s="24">
        <v>3290</v>
      </c>
      <c r="K13" s="24">
        <v>4835</v>
      </c>
      <c r="L13" s="24">
        <v>5110</v>
      </c>
      <c r="M13" s="24">
        <v>8455</v>
      </c>
      <c r="N13" s="24">
        <v>6249</v>
      </c>
      <c r="O13" s="24">
        <v>3322</v>
      </c>
      <c r="P13" s="24">
        <v>3751</v>
      </c>
      <c r="Q13" s="24">
        <v>4543</v>
      </c>
      <c r="R13" s="24">
        <v>5860</v>
      </c>
      <c r="S13" s="24">
        <v>7798</v>
      </c>
      <c r="T13" s="24">
        <v>6893</v>
      </c>
      <c r="U13" s="16">
        <f t="shared" si="2"/>
        <v>221</v>
      </c>
      <c r="V13" s="16">
        <f t="shared" si="0"/>
        <v>461</v>
      </c>
      <c r="W13" s="16">
        <f t="shared" si="0"/>
        <v>-292</v>
      </c>
      <c r="X13" s="16">
        <f t="shared" si="0"/>
        <v>750</v>
      </c>
      <c r="Y13" s="16">
        <f t="shared" si="0"/>
        <v>-657</v>
      </c>
      <c r="Z13" s="16">
        <f t="shared" si="0"/>
        <v>644</v>
      </c>
      <c r="AA13" s="38">
        <f t="shared" si="3"/>
        <v>7.1267333118348916E-2</v>
      </c>
      <c r="AB13" s="38">
        <f t="shared" si="1"/>
        <v>0.14012158054711246</v>
      </c>
      <c r="AC13" s="38">
        <f t="shared" si="1"/>
        <v>-6.0392967942088933E-2</v>
      </c>
      <c r="AD13" s="38">
        <f t="shared" si="1"/>
        <v>0.14677103718199608</v>
      </c>
      <c r="AE13" s="38">
        <f t="shared" si="1"/>
        <v>-7.7705499704316977E-2</v>
      </c>
      <c r="AF13" s="38">
        <f t="shared" si="1"/>
        <v>0.10305648903824612</v>
      </c>
    </row>
    <row r="14" spans="1:32" s="7" customFormat="1" x14ac:dyDescent="0.3">
      <c r="A14" s="14" t="s">
        <v>48</v>
      </c>
      <c r="B14" s="10" t="s">
        <v>24</v>
      </c>
      <c r="C14" s="24">
        <v>2388</v>
      </c>
      <c r="D14" s="24">
        <v>2793</v>
      </c>
      <c r="E14" s="24">
        <v>3331</v>
      </c>
      <c r="F14" s="24">
        <v>3926</v>
      </c>
      <c r="G14" s="24">
        <v>5113</v>
      </c>
      <c r="H14" s="24">
        <v>6403</v>
      </c>
      <c r="I14" s="24">
        <v>3037</v>
      </c>
      <c r="J14" s="24">
        <v>2650</v>
      </c>
      <c r="K14" s="24">
        <v>3731</v>
      </c>
      <c r="L14" s="24">
        <v>4330</v>
      </c>
      <c r="M14" s="24">
        <v>6088</v>
      </c>
      <c r="N14" s="24">
        <v>8340</v>
      </c>
      <c r="O14" s="24">
        <v>3010</v>
      </c>
      <c r="P14" s="24">
        <v>3403</v>
      </c>
      <c r="Q14" s="24">
        <v>3369</v>
      </c>
      <c r="R14" s="24">
        <v>5202</v>
      </c>
      <c r="S14" s="24">
        <v>6285</v>
      </c>
      <c r="T14" s="24">
        <v>7242</v>
      </c>
      <c r="U14" s="16">
        <f t="shared" si="2"/>
        <v>-27</v>
      </c>
      <c r="V14" s="16">
        <f t="shared" si="0"/>
        <v>753</v>
      </c>
      <c r="W14" s="16">
        <f t="shared" si="0"/>
        <v>-362</v>
      </c>
      <c r="X14" s="16">
        <f t="shared" si="0"/>
        <v>872</v>
      </c>
      <c r="Y14" s="16">
        <f t="shared" si="0"/>
        <v>197</v>
      </c>
      <c r="Z14" s="16">
        <f t="shared" si="0"/>
        <v>-1098</v>
      </c>
      <c r="AA14" s="38">
        <f t="shared" si="3"/>
        <v>-8.8903523213697735E-3</v>
      </c>
      <c r="AB14" s="38">
        <f t="shared" si="1"/>
        <v>0.28415094339622643</v>
      </c>
      <c r="AC14" s="38">
        <f t="shared" si="1"/>
        <v>-9.7024926293218974E-2</v>
      </c>
      <c r="AD14" s="38">
        <f t="shared" si="1"/>
        <v>0.20138568129330253</v>
      </c>
      <c r="AE14" s="38">
        <f t="shared" si="1"/>
        <v>3.2358738501971088E-2</v>
      </c>
      <c r="AF14" s="38">
        <f t="shared" si="1"/>
        <v>-0.1316546762589928</v>
      </c>
    </row>
    <row r="15" spans="1:32" s="7" customFormat="1" x14ac:dyDescent="0.3">
      <c r="A15" s="14" t="s">
        <v>49</v>
      </c>
      <c r="B15" s="9" t="s">
        <v>60</v>
      </c>
      <c r="C15" s="24">
        <v>1776</v>
      </c>
      <c r="D15" s="24">
        <v>2415</v>
      </c>
      <c r="E15" s="24">
        <v>2753</v>
      </c>
      <c r="F15" s="24">
        <v>3539</v>
      </c>
      <c r="G15" s="24">
        <v>5551</v>
      </c>
      <c r="H15" s="24">
        <v>5581</v>
      </c>
      <c r="I15" s="24">
        <v>2263</v>
      </c>
      <c r="J15" s="24">
        <v>2581</v>
      </c>
      <c r="K15" s="24">
        <v>2870</v>
      </c>
      <c r="L15" s="24">
        <v>3392</v>
      </c>
      <c r="M15" s="24">
        <v>4558</v>
      </c>
      <c r="N15" s="24">
        <v>5424</v>
      </c>
      <c r="O15" s="24">
        <v>2429</v>
      </c>
      <c r="P15" s="24">
        <v>2900</v>
      </c>
      <c r="Q15" s="24">
        <v>3298</v>
      </c>
      <c r="R15" s="24">
        <v>4129</v>
      </c>
      <c r="S15" s="24">
        <v>5741</v>
      </c>
      <c r="T15" s="24">
        <v>6601</v>
      </c>
      <c r="U15" s="16">
        <f t="shared" si="2"/>
        <v>166</v>
      </c>
      <c r="V15" s="16">
        <f t="shared" si="0"/>
        <v>319</v>
      </c>
      <c r="W15" s="16">
        <f t="shared" si="0"/>
        <v>428</v>
      </c>
      <c r="X15" s="16">
        <f t="shared" si="0"/>
        <v>737</v>
      </c>
      <c r="Y15" s="16">
        <f t="shared" si="0"/>
        <v>1183</v>
      </c>
      <c r="Z15" s="16">
        <f t="shared" si="0"/>
        <v>1177</v>
      </c>
      <c r="AA15" s="38">
        <f t="shared" si="3"/>
        <v>7.3353954927087933E-2</v>
      </c>
      <c r="AB15" s="38">
        <f t="shared" si="1"/>
        <v>0.12359550561797752</v>
      </c>
      <c r="AC15" s="38">
        <f t="shared" si="1"/>
        <v>0.14912891986062718</v>
      </c>
      <c r="AD15" s="38">
        <f t="shared" si="1"/>
        <v>0.21727594339622641</v>
      </c>
      <c r="AE15" s="38">
        <f t="shared" si="1"/>
        <v>0.25954365949978059</v>
      </c>
      <c r="AF15" s="38">
        <f t="shared" si="1"/>
        <v>0.21699852507374631</v>
      </c>
    </row>
    <row r="16" spans="1:32" s="7" customFormat="1" x14ac:dyDescent="0.3">
      <c r="A16" s="14" t="s">
        <v>50</v>
      </c>
      <c r="B16" s="10" t="s">
        <v>26</v>
      </c>
      <c r="C16" s="24">
        <v>1696</v>
      </c>
      <c r="D16" s="24">
        <v>2063</v>
      </c>
      <c r="E16" s="24">
        <v>2495</v>
      </c>
      <c r="F16" s="24">
        <v>2994</v>
      </c>
      <c r="G16" s="24">
        <v>3747</v>
      </c>
      <c r="H16" s="24">
        <v>3504</v>
      </c>
      <c r="I16" s="24">
        <v>1618</v>
      </c>
      <c r="J16" s="24">
        <v>1819</v>
      </c>
      <c r="K16" s="24">
        <v>2733</v>
      </c>
      <c r="L16" s="24">
        <v>3601</v>
      </c>
      <c r="M16" s="24">
        <v>3807</v>
      </c>
      <c r="N16" s="24">
        <v>3308</v>
      </c>
      <c r="O16" s="24">
        <v>1729</v>
      </c>
      <c r="P16" s="24">
        <v>1906</v>
      </c>
      <c r="Q16" s="24">
        <v>2419</v>
      </c>
      <c r="R16" s="24">
        <v>3137</v>
      </c>
      <c r="S16" s="24">
        <v>3639</v>
      </c>
      <c r="T16" s="24">
        <v>3447</v>
      </c>
      <c r="U16" s="16">
        <f t="shared" si="2"/>
        <v>111</v>
      </c>
      <c r="V16" s="16">
        <f t="shared" si="0"/>
        <v>87</v>
      </c>
      <c r="W16" s="16">
        <f t="shared" si="0"/>
        <v>-314</v>
      </c>
      <c r="X16" s="16">
        <f t="shared" si="0"/>
        <v>-464</v>
      </c>
      <c r="Y16" s="16">
        <f t="shared" si="0"/>
        <v>-168</v>
      </c>
      <c r="Z16" s="16">
        <f t="shared" si="0"/>
        <v>139</v>
      </c>
      <c r="AA16" s="38">
        <f t="shared" si="3"/>
        <v>6.8603213844252164E-2</v>
      </c>
      <c r="AB16" s="38">
        <f t="shared" si="1"/>
        <v>4.782847718526663E-2</v>
      </c>
      <c r="AC16" s="38">
        <f t="shared" si="1"/>
        <v>-0.11489206000731797</v>
      </c>
      <c r="AD16" s="38">
        <f t="shared" si="1"/>
        <v>-0.12885309636212164</v>
      </c>
      <c r="AE16" s="45">
        <f t="shared" si="1"/>
        <v>-4.4129235618597322E-2</v>
      </c>
      <c r="AF16" s="38">
        <f t="shared" si="1"/>
        <v>4.2019347037484882E-2</v>
      </c>
    </row>
    <row r="17" spans="1:32" s="7" customFormat="1" x14ac:dyDescent="0.3">
      <c r="A17" s="15" t="s">
        <v>51</v>
      </c>
      <c r="B17" s="15" t="s">
        <v>51</v>
      </c>
      <c r="C17" s="24">
        <v>1175</v>
      </c>
      <c r="D17" s="24">
        <v>1087</v>
      </c>
      <c r="E17" s="24">
        <v>2011</v>
      </c>
      <c r="F17" s="24">
        <v>2460</v>
      </c>
      <c r="G17" s="24">
        <v>3769</v>
      </c>
      <c r="H17" s="24">
        <v>4552</v>
      </c>
      <c r="I17" s="24">
        <v>2584</v>
      </c>
      <c r="J17" s="24">
        <v>1394</v>
      </c>
      <c r="K17" s="24">
        <v>1333</v>
      </c>
      <c r="L17" s="24">
        <v>2260</v>
      </c>
      <c r="M17" s="24">
        <v>3765</v>
      </c>
      <c r="N17" s="24">
        <v>5721</v>
      </c>
      <c r="O17" s="24">
        <v>1281</v>
      </c>
      <c r="P17" s="24">
        <v>1509</v>
      </c>
      <c r="Q17" s="24">
        <v>1880</v>
      </c>
      <c r="R17" s="24">
        <v>2063</v>
      </c>
      <c r="S17" s="24">
        <v>4024</v>
      </c>
      <c r="T17" s="24">
        <v>5061</v>
      </c>
      <c r="U17" s="16">
        <f t="shared" si="2"/>
        <v>-1303</v>
      </c>
      <c r="V17" s="16">
        <f t="shared" si="0"/>
        <v>115</v>
      </c>
      <c r="W17" s="16">
        <f t="shared" si="0"/>
        <v>547</v>
      </c>
      <c r="X17" s="16">
        <f t="shared" si="0"/>
        <v>-197</v>
      </c>
      <c r="Y17" s="16">
        <f t="shared" si="0"/>
        <v>259</v>
      </c>
      <c r="Z17" s="16">
        <f t="shared" si="0"/>
        <v>-660</v>
      </c>
      <c r="AA17" s="38">
        <f t="shared" si="3"/>
        <v>-0.50425696594427249</v>
      </c>
      <c r="AB17" s="38">
        <f t="shared" si="1"/>
        <v>8.2496413199426105E-2</v>
      </c>
      <c r="AC17" s="38">
        <f t="shared" si="1"/>
        <v>0.41035258814703673</v>
      </c>
      <c r="AD17" s="38">
        <f t="shared" si="1"/>
        <v>-8.7168141592920356E-2</v>
      </c>
      <c r="AE17" s="38">
        <f t="shared" si="1"/>
        <v>6.879150066401063E-2</v>
      </c>
      <c r="AF17" s="38">
        <f t="shared" si="1"/>
        <v>-0.11536444677503933</v>
      </c>
    </row>
    <row r="18" spans="1:32" s="7" customFormat="1" x14ac:dyDescent="0.3">
      <c r="A18" s="14" t="s">
        <v>53</v>
      </c>
      <c r="B18" s="10" t="s">
        <v>28</v>
      </c>
      <c r="C18" s="24">
        <v>905</v>
      </c>
      <c r="D18" s="24">
        <v>826</v>
      </c>
      <c r="E18" s="24">
        <v>983</v>
      </c>
      <c r="F18" s="24">
        <v>1263</v>
      </c>
      <c r="G18" s="24">
        <v>2293</v>
      </c>
      <c r="H18" s="24">
        <v>4326</v>
      </c>
      <c r="I18" s="24">
        <v>738</v>
      </c>
      <c r="J18" s="24">
        <v>892</v>
      </c>
      <c r="K18" s="24">
        <v>940</v>
      </c>
      <c r="L18" s="24">
        <v>1646</v>
      </c>
      <c r="M18" s="24">
        <v>3261</v>
      </c>
      <c r="N18" s="24">
        <v>5215</v>
      </c>
      <c r="O18" s="24">
        <v>899</v>
      </c>
      <c r="P18" s="24">
        <v>1088</v>
      </c>
      <c r="Q18" s="24">
        <v>964</v>
      </c>
      <c r="R18" s="24">
        <v>1486</v>
      </c>
      <c r="S18" s="24">
        <v>3344</v>
      </c>
      <c r="T18" s="24">
        <v>5753</v>
      </c>
      <c r="U18" s="16">
        <f t="shared" si="2"/>
        <v>161</v>
      </c>
      <c r="V18" s="16">
        <f t="shared" si="0"/>
        <v>196</v>
      </c>
      <c r="W18" s="16">
        <f t="shared" si="0"/>
        <v>24</v>
      </c>
      <c r="X18" s="16">
        <f t="shared" si="0"/>
        <v>-160</v>
      </c>
      <c r="Y18" s="16">
        <f t="shared" si="0"/>
        <v>83</v>
      </c>
      <c r="Z18" s="16">
        <f t="shared" si="0"/>
        <v>538</v>
      </c>
      <c r="AA18" s="38">
        <f t="shared" si="3"/>
        <v>0.21815718157181571</v>
      </c>
      <c r="AB18" s="38">
        <f t="shared" si="1"/>
        <v>0.21973094170403587</v>
      </c>
      <c r="AC18" s="38">
        <f t="shared" si="1"/>
        <v>2.553191489361702E-2</v>
      </c>
      <c r="AD18" s="38">
        <f t="shared" si="1"/>
        <v>-9.7205346294046174E-2</v>
      </c>
      <c r="AE18" s="38">
        <f t="shared" si="1"/>
        <v>2.5452315240723705E-2</v>
      </c>
      <c r="AF18" s="38">
        <f t="shared" si="1"/>
        <v>0.10316395014381592</v>
      </c>
    </row>
    <row r="19" spans="1:32" s="7" customFormat="1" x14ac:dyDescent="0.3">
      <c r="A19" s="14" t="s">
        <v>52</v>
      </c>
      <c r="B19" s="10" t="s">
        <v>27</v>
      </c>
      <c r="C19" s="24">
        <v>860</v>
      </c>
      <c r="D19" s="24">
        <v>1008</v>
      </c>
      <c r="E19" s="24">
        <v>1335</v>
      </c>
      <c r="F19" s="24">
        <v>1590</v>
      </c>
      <c r="G19" s="24">
        <v>2318</v>
      </c>
      <c r="H19" s="24">
        <v>3134</v>
      </c>
      <c r="I19" s="24">
        <v>725</v>
      </c>
      <c r="J19" s="24">
        <v>994</v>
      </c>
      <c r="K19" s="24">
        <v>1173</v>
      </c>
      <c r="L19" s="24">
        <v>2171</v>
      </c>
      <c r="M19" s="24">
        <v>3266</v>
      </c>
      <c r="N19" s="24">
        <v>3302</v>
      </c>
      <c r="O19" s="24">
        <v>1114</v>
      </c>
      <c r="P19" s="24">
        <v>1252</v>
      </c>
      <c r="Q19" s="24">
        <v>1583</v>
      </c>
      <c r="R19" s="24">
        <v>2095</v>
      </c>
      <c r="S19" s="24">
        <v>2903</v>
      </c>
      <c r="T19" s="24">
        <v>3906</v>
      </c>
      <c r="U19" s="16">
        <f t="shared" si="2"/>
        <v>389</v>
      </c>
      <c r="V19" s="16">
        <f t="shared" si="0"/>
        <v>258</v>
      </c>
      <c r="W19" s="16">
        <f t="shared" si="0"/>
        <v>410</v>
      </c>
      <c r="X19" s="16">
        <f t="shared" si="0"/>
        <v>-76</v>
      </c>
      <c r="Y19" s="16">
        <f t="shared" si="0"/>
        <v>-363</v>
      </c>
      <c r="Z19" s="16">
        <f t="shared" si="0"/>
        <v>604</v>
      </c>
      <c r="AA19" s="38">
        <f t="shared" si="3"/>
        <v>0.53655172413793106</v>
      </c>
      <c r="AB19" s="38">
        <f t="shared" si="1"/>
        <v>0.2595573440643863</v>
      </c>
      <c r="AC19" s="38">
        <f t="shared" si="1"/>
        <v>0.34953111679454391</v>
      </c>
      <c r="AD19" s="38">
        <f t="shared" si="1"/>
        <v>-3.5006909258406264E-2</v>
      </c>
      <c r="AE19" s="38">
        <f t="shared" si="1"/>
        <v>-0.11114513165952235</v>
      </c>
      <c r="AF19" s="38">
        <f t="shared" si="1"/>
        <v>0.18291944276196245</v>
      </c>
    </row>
    <row r="20" spans="1:32" s="7" customFormat="1" x14ac:dyDescent="0.3">
      <c r="A20" s="16" t="s">
        <v>55</v>
      </c>
      <c r="B20" s="10" t="s">
        <v>23</v>
      </c>
      <c r="C20" s="24">
        <v>1095</v>
      </c>
      <c r="D20" s="24">
        <v>847</v>
      </c>
      <c r="E20" s="24">
        <v>1084</v>
      </c>
      <c r="F20" s="24">
        <v>1621</v>
      </c>
      <c r="G20" s="24">
        <v>2359</v>
      </c>
      <c r="H20" s="24">
        <v>2984</v>
      </c>
      <c r="I20" s="24">
        <v>1031</v>
      </c>
      <c r="J20" s="24">
        <v>1026</v>
      </c>
      <c r="K20" s="24">
        <v>1143</v>
      </c>
      <c r="L20" s="24">
        <v>1793</v>
      </c>
      <c r="M20" s="24">
        <v>2249</v>
      </c>
      <c r="N20" s="24">
        <v>4093</v>
      </c>
      <c r="O20" s="24">
        <v>1346</v>
      </c>
      <c r="P20" s="24">
        <v>956</v>
      </c>
      <c r="Q20" s="24">
        <v>1110</v>
      </c>
      <c r="R20" s="24">
        <v>1682</v>
      </c>
      <c r="S20" s="24">
        <v>2367</v>
      </c>
      <c r="T20" s="24">
        <v>3854</v>
      </c>
      <c r="U20" s="16">
        <f t="shared" si="2"/>
        <v>315</v>
      </c>
      <c r="V20" s="16">
        <f t="shared" si="0"/>
        <v>-70</v>
      </c>
      <c r="W20" s="16">
        <f t="shared" si="0"/>
        <v>-33</v>
      </c>
      <c r="X20" s="16">
        <f t="shared" si="0"/>
        <v>-111</v>
      </c>
      <c r="Y20" s="16">
        <f t="shared" si="0"/>
        <v>118</v>
      </c>
      <c r="Z20" s="16">
        <f t="shared" si="0"/>
        <v>-239</v>
      </c>
      <c r="AA20" s="38">
        <f t="shared" si="3"/>
        <v>0.30552861299709022</v>
      </c>
      <c r="AB20" s="38">
        <f t="shared" si="1"/>
        <v>-6.8226120857699801E-2</v>
      </c>
      <c r="AC20" s="38">
        <f t="shared" si="1"/>
        <v>-2.8871391076115485E-2</v>
      </c>
      <c r="AD20" s="38">
        <f t="shared" si="1"/>
        <v>-6.1907417735638598E-2</v>
      </c>
      <c r="AE20" s="38">
        <f t="shared" si="1"/>
        <v>5.2467763450422408E-2</v>
      </c>
      <c r="AF20" s="38">
        <f t="shared" si="1"/>
        <v>-5.8392377229416079E-2</v>
      </c>
    </row>
    <row r="21" spans="1:32" s="7" customFormat="1" x14ac:dyDescent="0.3">
      <c r="A21" s="16" t="s">
        <v>54</v>
      </c>
      <c r="B21" s="15" t="s">
        <v>61</v>
      </c>
      <c r="C21" s="24">
        <v>357</v>
      </c>
      <c r="D21" s="24">
        <v>554</v>
      </c>
      <c r="E21" s="24">
        <v>1012</v>
      </c>
      <c r="F21" s="24">
        <v>1652</v>
      </c>
      <c r="G21" s="24">
        <v>3261</v>
      </c>
      <c r="H21" s="24">
        <v>2887</v>
      </c>
      <c r="I21" s="24">
        <v>829</v>
      </c>
      <c r="J21" s="24">
        <v>854</v>
      </c>
      <c r="K21" s="24">
        <v>1100</v>
      </c>
      <c r="L21" s="24">
        <v>1842</v>
      </c>
      <c r="M21" s="24">
        <v>3589</v>
      </c>
      <c r="N21" s="24">
        <v>2739</v>
      </c>
      <c r="O21" s="24">
        <v>952</v>
      </c>
      <c r="P21" s="24">
        <v>942</v>
      </c>
      <c r="Q21" s="24">
        <v>894</v>
      </c>
      <c r="R21" s="24">
        <v>1527</v>
      </c>
      <c r="S21" s="24">
        <v>3169</v>
      </c>
      <c r="T21" s="24">
        <v>3634</v>
      </c>
      <c r="U21" s="16">
        <f t="shared" si="2"/>
        <v>123</v>
      </c>
      <c r="V21" s="16">
        <f t="shared" si="0"/>
        <v>88</v>
      </c>
      <c r="W21" s="16">
        <f t="shared" si="0"/>
        <v>-206</v>
      </c>
      <c r="X21" s="16">
        <f t="shared" si="0"/>
        <v>-315</v>
      </c>
      <c r="Y21" s="16">
        <f t="shared" si="0"/>
        <v>-420</v>
      </c>
      <c r="Z21" s="16">
        <f t="shared" si="0"/>
        <v>895</v>
      </c>
      <c r="AA21" s="38">
        <f t="shared" si="3"/>
        <v>0.14837153196622438</v>
      </c>
      <c r="AB21" s="38">
        <f t="shared" si="1"/>
        <v>0.10304449648711944</v>
      </c>
      <c r="AC21" s="38">
        <f t="shared" si="1"/>
        <v>-0.18727272727272729</v>
      </c>
      <c r="AD21" s="38">
        <f t="shared" si="1"/>
        <v>-0.17100977198697068</v>
      </c>
      <c r="AE21" s="38">
        <f t="shared" si="1"/>
        <v>-0.11702424073558094</v>
      </c>
      <c r="AF21" s="38">
        <f t="shared" si="1"/>
        <v>0.32676159182183279</v>
      </c>
    </row>
    <row r="22" spans="1:32" s="7" customFormat="1" x14ac:dyDescent="0.3">
      <c r="A22" s="14" t="s">
        <v>57</v>
      </c>
      <c r="B22" s="15" t="s">
        <v>62</v>
      </c>
      <c r="C22" s="24">
        <v>538</v>
      </c>
      <c r="D22" s="24">
        <v>674</v>
      </c>
      <c r="E22" s="24">
        <v>802</v>
      </c>
      <c r="F22" s="24">
        <v>1567</v>
      </c>
      <c r="G22" s="24">
        <v>1529</v>
      </c>
      <c r="H22" s="24">
        <v>2926</v>
      </c>
      <c r="I22" s="24">
        <v>416</v>
      </c>
      <c r="J22" s="24">
        <v>780</v>
      </c>
      <c r="K22" s="24">
        <v>1461</v>
      </c>
      <c r="L22" s="24">
        <v>1089</v>
      </c>
      <c r="M22" s="24">
        <v>2332</v>
      </c>
      <c r="N22" s="24">
        <v>4230</v>
      </c>
      <c r="O22" s="24">
        <v>380</v>
      </c>
      <c r="P22" s="24">
        <v>589</v>
      </c>
      <c r="Q22" s="24">
        <v>590</v>
      </c>
      <c r="R22" s="24">
        <v>1983</v>
      </c>
      <c r="S22" s="24">
        <v>1856</v>
      </c>
      <c r="T22" s="24">
        <v>5041</v>
      </c>
      <c r="U22" s="16">
        <f t="shared" si="2"/>
        <v>-36</v>
      </c>
      <c r="V22" s="16">
        <f t="shared" si="0"/>
        <v>-191</v>
      </c>
      <c r="W22" s="16">
        <f t="shared" si="0"/>
        <v>-871</v>
      </c>
      <c r="X22" s="16">
        <f t="shared" si="0"/>
        <v>894</v>
      </c>
      <c r="Y22" s="16">
        <f t="shared" si="0"/>
        <v>-476</v>
      </c>
      <c r="Z22" s="16">
        <f t="shared" si="0"/>
        <v>811</v>
      </c>
      <c r="AA22" s="38">
        <f t="shared" si="3"/>
        <v>-8.6538461538461536E-2</v>
      </c>
      <c r="AB22" s="38">
        <f t="shared" si="1"/>
        <v>-0.24487179487179486</v>
      </c>
      <c r="AC22" s="38">
        <f t="shared" si="1"/>
        <v>-0.5961670088980151</v>
      </c>
      <c r="AD22" s="38">
        <f t="shared" si="1"/>
        <v>0.82093663911845727</v>
      </c>
      <c r="AE22" s="38">
        <f t="shared" si="1"/>
        <v>-0.20411663807890223</v>
      </c>
      <c r="AF22" s="38">
        <f t="shared" si="1"/>
        <v>0.191725768321513</v>
      </c>
    </row>
    <row r="23" spans="1:32" s="7" customFormat="1" x14ac:dyDescent="0.3">
      <c r="A23" s="15" t="s">
        <v>56</v>
      </c>
      <c r="B23" s="15" t="s">
        <v>56</v>
      </c>
      <c r="C23" s="24">
        <v>632</v>
      </c>
      <c r="D23" s="24">
        <v>716</v>
      </c>
      <c r="E23" s="24">
        <v>682</v>
      </c>
      <c r="F23" s="24">
        <v>897</v>
      </c>
      <c r="G23" s="24">
        <v>1955</v>
      </c>
      <c r="H23" s="24">
        <v>2160</v>
      </c>
      <c r="I23" s="24">
        <v>566</v>
      </c>
      <c r="J23" s="24">
        <v>830</v>
      </c>
      <c r="K23" s="24">
        <v>884</v>
      </c>
      <c r="L23" s="24">
        <v>1312</v>
      </c>
      <c r="M23" s="24">
        <v>2483</v>
      </c>
      <c r="N23" s="24">
        <v>2908</v>
      </c>
      <c r="O23" s="24">
        <v>798</v>
      </c>
      <c r="P23" s="24">
        <v>708</v>
      </c>
      <c r="Q23" s="24">
        <v>853</v>
      </c>
      <c r="R23" s="24">
        <v>1143</v>
      </c>
      <c r="S23" s="24">
        <v>2297</v>
      </c>
      <c r="T23" s="24">
        <v>3037</v>
      </c>
      <c r="U23" s="16">
        <f t="shared" si="2"/>
        <v>232</v>
      </c>
      <c r="V23" s="16">
        <f t="shared" si="0"/>
        <v>-122</v>
      </c>
      <c r="W23" s="16">
        <f t="shared" si="0"/>
        <v>-31</v>
      </c>
      <c r="X23" s="16">
        <f t="shared" si="0"/>
        <v>-169</v>
      </c>
      <c r="Y23" s="16">
        <f t="shared" si="0"/>
        <v>-186</v>
      </c>
      <c r="Z23" s="16">
        <f t="shared" si="0"/>
        <v>129</v>
      </c>
      <c r="AA23" s="38">
        <f t="shared" si="3"/>
        <v>0.40989399293286222</v>
      </c>
      <c r="AB23" s="38">
        <f t="shared" si="1"/>
        <v>-0.14698795180722893</v>
      </c>
      <c r="AC23" s="38">
        <f t="shared" si="1"/>
        <v>-3.5067873303167421E-2</v>
      </c>
      <c r="AD23" s="38">
        <f t="shared" si="1"/>
        <v>-0.1288109756097561</v>
      </c>
      <c r="AE23" s="38">
        <f t="shared" si="1"/>
        <v>-7.4909383809907373E-2</v>
      </c>
      <c r="AF23" s="38">
        <f t="shared" si="1"/>
        <v>4.4360385144429158E-2</v>
      </c>
    </row>
    <row r="24" spans="1:32" s="7" customFormat="1" x14ac:dyDescent="0.3">
      <c r="A24" s="14" t="s">
        <v>59</v>
      </c>
      <c r="B24" s="15" t="s">
        <v>63</v>
      </c>
      <c r="C24" s="24">
        <v>303</v>
      </c>
      <c r="D24" s="24">
        <v>408</v>
      </c>
      <c r="E24" s="24">
        <v>332</v>
      </c>
      <c r="F24" s="24">
        <v>406</v>
      </c>
      <c r="G24" s="24">
        <v>1268</v>
      </c>
      <c r="H24" s="24">
        <v>1843</v>
      </c>
      <c r="I24" s="24">
        <v>313</v>
      </c>
      <c r="J24" s="24">
        <v>359</v>
      </c>
      <c r="K24" s="24">
        <v>404</v>
      </c>
      <c r="L24" s="24">
        <v>434</v>
      </c>
      <c r="M24" s="24">
        <v>1373</v>
      </c>
      <c r="N24" s="24">
        <v>2275</v>
      </c>
      <c r="O24" s="24">
        <v>657</v>
      </c>
      <c r="P24" s="24">
        <v>510</v>
      </c>
      <c r="Q24" s="24">
        <v>538</v>
      </c>
      <c r="R24" s="24">
        <v>848</v>
      </c>
      <c r="S24" s="24">
        <v>2579</v>
      </c>
      <c r="T24" s="24">
        <v>3239</v>
      </c>
      <c r="U24" s="16">
        <f t="shared" si="2"/>
        <v>344</v>
      </c>
      <c r="V24" s="16">
        <f t="shared" si="0"/>
        <v>151</v>
      </c>
      <c r="W24" s="16">
        <f t="shared" si="0"/>
        <v>134</v>
      </c>
      <c r="X24" s="16">
        <f t="shared" si="0"/>
        <v>414</v>
      </c>
      <c r="Y24" s="16">
        <f t="shared" si="0"/>
        <v>1206</v>
      </c>
      <c r="Z24" s="16">
        <f t="shared" si="0"/>
        <v>964</v>
      </c>
      <c r="AA24" s="38">
        <f t="shared" si="3"/>
        <v>1.0990415335463259</v>
      </c>
      <c r="AB24" s="38">
        <f t="shared" si="1"/>
        <v>0.42061281337047352</v>
      </c>
      <c r="AC24" s="38">
        <f t="shared" si="1"/>
        <v>0.3316831683168317</v>
      </c>
      <c r="AD24" s="38">
        <f t="shared" si="1"/>
        <v>0.95391705069124422</v>
      </c>
      <c r="AE24" s="38">
        <f t="shared" si="1"/>
        <v>0.87836853605243992</v>
      </c>
      <c r="AF24" s="38">
        <f t="shared" si="1"/>
        <v>0.42373626373626372</v>
      </c>
    </row>
    <row r="25" spans="1:32" s="7" customFormat="1" x14ac:dyDescent="0.3">
      <c r="A25" s="14" t="s">
        <v>58</v>
      </c>
      <c r="B25" s="10" t="s">
        <v>32</v>
      </c>
      <c r="C25" s="24">
        <v>603</v>
      </c>
      <c r="D25" s="24">
        <v>615</v>
      </c>
      <c r="E25" s="24">
        <v>873</v>
      </c>
      <c r="F25" s="24">
        <v>879</v>
      </c>
      <c r="G25" s="24">
        <v>1364</v>
      </c>
      <c r="H25" s="24">
        <v>1492</v>
      </c>
      <c r="I25" s="24">
        <v>558</v>
      </c>
      <c r="J25" s="24">
        <v>852</v>
      </c>
      <c r="K25" s="24">
        <v>708</v>
      </c>
      <c r="L25" s="24">
        <v>1258</v>
      </c>
      <c r="M25" s="24">
        <v>1495</v>
      </c>
      <c r="N25" s="24">
        <v>1965</v>
      </c>
      <c r="O25" s="24">
        <v>704</v>
      </c>
      <c r="P25" s="24">
        <v>823</v>
      </c>
      <c r="Q25" s="24">
        <v>822</v>
      </c>
      <c r="R25" s="24">
        <v>1380</v>
      </c>
      <c r="S25" s="24">
        <v>1558</v>
      </c>
      <c r="T25" s="24">
        <v>1672</v>
      </c>
      <c r="U25" s="16">
        <f t="shared" si="2"/>
        <v>146</v>
      </c>
      <c r="V25" s="16">
        <f t="shared" si="0"/>
        <v>-29</v>
      </c>
      <c r="W25" s="16">
        <f t="shared" si="0"/>
        <v>114</v>
      </c>
      <c r="X25" s="16">
        <f t="shared" si="0"/>
        <v>122</v>
      </c>
      <c r="Y25" s="16">
        <f t="shared" si="0"/>
        <v>63</v>
      </c>
      <c r="Z25" s="16">
        <f t="shared" si="0"/>
        <v>-293</v>
      </c>
      <c r="AA25" s="38">
        <f t="shared" si="3"/>
        <v>0.26164874551971329</v>
      </c>
      <c r="AB25" s="38">
        <f t="shared" si="1"/>
        <v>-3.4037558685446008E-2</v>
      </c>
      <c r="AC25" s="38">
        <f t="shared" si="1"/>
        <v>0.16101694915254236</v>
      </c>
      <c r="AD25" s="38">
        <f t="shared" si="1"/>
        <v>9.6979332273449917E-2</v>
      </c>
      <c r="AE25" s="38">
        <f t="shared" si="1"/>
        <v>4.2140468227424746E-2</v>
      </c>
      <c r="AF25" s="38">
        <f t="shared" si="1"/>
        <v>-0.14910941475826972</v>
      </c>
    </row>
    <row r="26" spans="1:32" s="7" customFormat="1" x14ac:dyDescent="0.3">
      <c r="A26" s="17" t="s">
        <v>21</v>
      </c>
      <c r="B26" s="10" t="s">
        <v>21</v>
      </c>
      <c r="C26" s="24">
        <v>181</v>
      </c>
      <c r="D26" s="24">
        <v>217</v>
      </c>
      <c r="E26" s="24">
        <v>317</v>
      </c>
      <c r="F26" s="24">
        <v>358</v>
      </c>
      <c r="G26" s="24">
        <v>733</v>
      </c>
      <c r="H26" s="24">
        <v>1174</v>
      </c>
      <c r="I26" s="24">
        <v>202</v>
      </c>
      <c r="J26" s="24">
        <v>264</v>
      </c>
      <c r="K26" s="24">
        <v>372</v>
      </c>
      <c r="L26" s="24">
        <v>420</v>
      </c>
      <c r="M26" s="24">
        <v>981</v>
      </c>
      <c r="N26" s="24">
        <v>1436</v>
      </c>
      <c r="O26" s="24">
        <v>262</v>
      </c>
      <c r="P26" s="24">
        <v>346</v>
      </c>
      <c r="Q26" s="24">
        <v>476</v>
      </c>
      <c r="R26" s="24">
        <v>535</v>
      </c>
      <c r="S26" s="24">
        <v>1299</v>
      </c>
      <c r="T26" s="24">
        <v>1574</v>
      </c>
      <c r="U26" s="16">
        <f t="shared" si="2"/>
        <v>60</v>
      </c>
      <c r="V26" s="16">
        <f t="shared" si="0"/>
        <v>82</v>
      </c>
      <c r="W26" s="16">
        <f t="shared" si="0"/>
        <v>104</v>
      </c>
      <c r="X26" s="16">
        <f t="shared" si="0"/>
        <v>115</v>
      </c>
      <c r="Y26" s="16">
        <f t="shared" si="0"/>
        <v>318</v>
      </c>
      <c r="Z26" s="16">
        <f t="shared" si="0"/>
        <v>138</v>
      </c>
      <c r="AA26" s="38">
        <f t="shared" si="3"/>
        <v>0.29702970297029702</v>
      </c>
      <c r="AB26" s="38">
        <f t="shared" si="1"/>
        <v>0.31060606060606061</v>
      </c>
      <c r="AC26" s="38">
        <f t="shared" si="1"/>
        <v>0.27956989247311825</v>
      </c>
      <c r="AD26" s="38">
        <f t="shared" si="1"/>
        <v>0.27380952380952384</v>
      </c>
      <c r="AE26" s="38">
        <f t="shared" si="1"/>
        <v>0.32415902140672781</v>
      </c>
      <c r="AF26" s="38">
        <f t="shared" si="1"/>
        <v>9.610027855153204E-2</v>
      </c>
    </row>
    <row r="27" spans="1:32" s="7" customFormat="1" x14ac:dyDescent="0.3">
      <c r="A27" s="9" t="s">
        <v>76</v>
      </c>
      <c r="B27" s="9" t="s">
        <v>77</v>
      </c>
      <c r="C27" s="53">
        <v>295</v>
      </c>
      <c r="D27" s="53">
        <v>378</v>
      </c>
      <c r="E27" s="53">
        <v>413</v>
      </c>
      <c r="F27" s="53">
        <v>709</v>
      </c>
      <c r="G27" s="53">
        <v>725</v>
      </c>
      <c r="H27" s="53">
        <v>871</v>
      </c>
      <c r="I27" s="54">
        <v>331</v>
      </c>
      <c r="J27" s="50">
        <v>436</v>
      </c>
      <c r="K27" s="50">
        <v>626</v>
      </c>
      <c r="L27" s="50">
        <v>634</v>
      </c>
      <c r="M27" s="50">
        <v>936</v>
      </c>
      <c r="N27" s="50">
        <v>1112</v>
      </c>
      <c r="O27" s="50">
        <v>320</v>
      </c>
      <c r="P27" s="50">
        <v>509</v>
      </c>
      <c r="Q27" s="50">
        <v>542</v>
      </c>
      <c r="R27" s="50">
        <v>595</v>
      </c>
      <c r="S27" s="50">
        <v>1066</v>
      </c>
      <c r="T27" s="50">
        <v>2264</v>
      </c>
      <c r="U27" s="16">
        <f t="shared" ref="U27" si="4">O27-I27</f>
        <v>-11</v>
      </c>
      <c r="V27" s="16">
        <f t="shared" ref="V27" si="5">P27-J27</f>
        <v>73</v>
      </c>
      <c r="W27" s="16">
        <f t="shared" ref="W27" si="6">Q27-K27</f>
        <v>-84</v>
      </c>
      <c r="X27" s="16">
        <f t="shared" ref="X27" si="7">R27-L27</f>
        <v>-39</v>
      </c>
      <c r="Y27" s="16">
        <f t="shared" ref="Y27" si="8">S27-M27</f>
        <v>130</v>
      </c>
      <c r="Z27" s="16">
        <f t="shared" ref="Z27" si="9">T27-N27</f>
        <v>1152</v>
      </c>
      <c r="AA27" s="38">
        <f t="shared" ref="AA27" si="10">(O27-I27)/I27</f>
        <v>-3.3232628398791542E-2</v>
      </c>
      <c r="AB27" s="38">
        <f t="shared" ref="AB27" si="11">(P27-J27)/J27</f>
        <v>0.16743119266055045</v>
      </c>
      <c r="AC27" s="38">
        <f t="shared" ref="AC27" si="12">(Q27-K27)/K27</f>
        <v>-0.13418530351437699</v>
      </c>
      <c r="AD27" s="38">
        <f t="shared" ref="AD27" si="13">(R27-L27)/L27</f>
        <v>-6.1514195583596214E-2</v>
      </c>
      <c r="AE27" s="38">
        <f t="shared" ref="AE27" si="14">(S27-M27)/M27</f>
        <v>0.1388888888888889</v>
      </c>
      <c r="AF27" s="38">
        <f t="shared" ref="AF27" si="15">(T27-N27)/N27</f>
        <v>1.0359712230215827</v>
      </c>
    </row>
    <row r="28" spans="1:32" x14ac:dyDescent="0.3">
      <c r="A28" s="18"/>
      <c r="B28" s="1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32" x14ac:dyDescent="0.3">
      <c r="A29" s="3" t="s">
        <v>37</v>
      </c>
    </row>
    <row r="30" spans="1:32" x14ac:dyDescent="0.3">
      <c r="A30" s="23"/>
      <c r="B30" s="23"/>
      <c r="C30" s="20" t="s">
        <v>64</v>
      </c>
      <c r="D30" s="20" t="s">
        <v>65</v>
      </c>
      <c r="E30" s="21" t="s">
        <v>66</v>
      </c>
      <c r="F30" s="22" t="s">
        <v>67</v>
      </c>
      <c r="G30" s="23" t="s">
        <v>68</v>
      </c>
      <c r="H30" s="23" t="s">
        <v>69</v>
      </c>
      <c r="I30" s="20" t="s">
        <v>64</v>
      </c>
      <c r="J30" s="20" t="s">
        <v>65</v>
      </c>
      <c r="K30" s="21" t="s">
        <v>66</v>
      </c>
      <c r="L30" s="22" t="s">
        <v>67</v>
      </c>
      <c r="M30" s="23" t="s">
        <v>68</v>
      </c>
      <c r="N30" s="23" t="s">
        <v>69</v>
      </c>
      <c r="O30" s="20" t="s">
        <v>64</v>
      </c>
      <c r="P30" s="20" t="s">
        <v>65</v>
      </c>
      <c r="Q30" s="21" t="s">
        <v>66</v>
      </c>
      <c r="R30" s="22" t="s">
        <v>67</v>
      </c>
      <c r="S30" s="23" t="s">
        <v>68</v>
      </c>
      <c r="T30" s="23" t="s">
        <v>69</v>
      </c>
      <c r="U30" s="46" t="s">
        <v>75</v>
      </c>
      <c r="V30" s="47"/>
      <c r="W30" s="47"/>
      <c r="X30" s="47"/>
      <c r="Y30" s="47"/>
      <c r="Z30" s="48"/>
      <c r="AA30" s="46" t="s">
        <v>75</v>
      </c>
      <c r="AB30" s="47"/>
      <c r="AC30" s="47"/>
      <c r="AD30" s="47"/>
      <c r="AE30" s="47"/>
      <c r="AF30" s="48"/>
    </row>
    <row r="31" spans="1:32" x14ac:dyDescent="0.3">
      <c r="A31" s="23"/>
      <c r="B31" s="23"/>
      <c r="C31" s="17" t="s">
        <v>0</v>
      </c>
      <c r="D31" s="17" t="s">
        <v>1</v>
      </c>
      <c r="E31" s="17" t="s">
        <v>2</v>
      </c>
      <c r="F31" s="17" t="s">
        <v>3</v>
      </c>
      <c r="G31" s="17" t="s">
        <v>4</v>
      </c>
      <c r="H31" s="17" t="s">
        <v>5</v>
      </c>
      <c r="I31" s="17" t="s">
        <v>0</v>
      </c>
      <c r="J31" s="17" t="s">
        <v>1</v>
      </c>
      <c r="K31" s="17" t="s">
        <v>2</v>
      </c>
      <c r="L31" s="17" t="s">
        <v>3</v>
      </c>
      <c r="M31" s="17" t="s">
        <v>4</v>
      </c>
      <c r="N31" s="17" t="s">
        <v>5</v>
      </c>
      <c r="O31" s="17" t="s">
        <v>0</v>
      </c>
      <c r="P31" s="17" t="s">
        <v>1</v>
      </c>
      <c r="Q31" s="17" t="s">
        <v>2</v>
      </c>
      <c r="R31" s="17" t="s">
        <v>3</v>
      </c>
      <c r="S31" s="17" t="s">
        <v>4</v>
      </c>
      <c r="T31" s="17" t="s">
        <v>5</v>
      </c>
      <c r="U31" s="20" t="s">
        <v>64</v>
      </c>
      <c r="V31" s="20" t="s">
        <v>65</v>
      </c>
      <c r="W31" s="21" t="s">
        <v>66</v>
      </c>
      <c r="X31" s="23" t="s">
        <v>67</v>
      </c>
      <c r="Y31" s="23" t="s">
        <v>68</v>
      </c>
      <c r="Z31" s="16" t="s">
        <v>69</v>
      </c>
      <c r="AA31" s="20" t="s">
        <v>64</v>
      </c>
      <c r="AB31" s="20" t="s">
        <v>65</v>
      </c>
      <c r="AC31" s="21" t="s">
        <v>66</v>
      </c>
      <c r="AD31" s="23" t="s">
        <v>67</v>
      </c>
      <c r="AE31" s="23" t="s">
        <v>68</v>
      </c>
      <c r="AF31" s="16" t="s">
        <v>69</v>
      </c>
    </row>
    <row r="32" spans="1:32" x14ac:dyDescent="0.3">
      <c r="A32" s="23"/>
      <c r="B32" s="23"/>
      <c r="C32" s="17" t="s">
        <v>17</v>
      </c>
      <c r="D32" s="17" t="s">
        <v>17</v>
      </c>
      <c r="E32" s="17" t="s">
        <v>17</v>
      </c>
      <c r="F32" s="17" t="s">
        <v>17</v>
      </c>
      <c r="G32" s="17" t="s">
        <v>17</v>
      </c>
      <c r="H32" s="17" t="s">
        <v>17</v>
      </c>
      <c r="I32" s="17" t="s">
        <v>18</v>
      </c>
      <c r="J32" s="17" t="s">
        <v>18</v>
      </c>
      <c r="K32" s="17" t="s">
        <v>18</v>
      </c>
      <c r="L32" s="17" t="s">
        <v>18</v>
      </c>
      <c r="M32" s="17" t="s">
        <v>18</v>
      </c>
      <c r="N32" s="17" t="s">
        <v>18</v>
      </c>
      <c r="O32" s="17" t="s">
        <v>19</v>
      </c>
      <c r="P32" s="17" t="s">
        <v>19</v>
      </c>
      <c r="Q32" s="17" t="s">
        <v>19</v>
      </c>
      <c r="R32" s="17" t="s">
        <v>19</v>
      </c>
      <c r="S32" s="17" t="s">
        <v>19</v>
      </c>
      <c r="T32" s="17" t="s">
        <v>19</v>
      </c>
      <c r="U32" s="10" t="s">
        <v>0</v>
      </c>
      <c r="V32" s="10" t="s">
        <v>1</v>
      </c>
      <c r="W32" s="10" t="s">
        <v>2</v>
      </c>
      <c r="X32" s="10" t="s">
        <v>3</v>
      </c>
      <c r="Y32" s="10" t="s">
        <v>4</v>
      </c>
      <c r="Z32" s="10" t="s">
        <v>5</v>
      </c>
      <c r="AA32" s="10" t="s">
        <v>0</v>
      </c>
      <c r="AB32" s="10" t="s">
        <v>1</v>
      </c>
      <c r="AC32" s="10" t="s">
        <v>2</v>
      </c>
      <c r="AD32" s="10" t="s">
        <v>3</v>
      </c>
      <c r="AE32" s="10" t="s">
        <v>4</v>
      </c>
      <c r="AF32" s="10" t="s">
        <v>5</v>
      </c>
    </row>
    <row r="33" spans="1:32" s="7" customFormat="1" x14ac:dyDescent="0.3">
      <c r="A33" s="8" t="s">
        <v>38</v>
      </c>
      <c r="B33" s="9" t="s">
        <v>39</v>
      </c>
      <c r="C33" s="24">
        <v>322877</v>
      </c>
      <c r="D33" s="24">
        <v>320007</v>
      </c>
      <c r="E33" s="24">
        <v>354237</v>
      </c>
      <c r="F33" s="24">
        <v>390104</v>
      </c>
      <c r="G33" s="24">
        <v>485448</v>
      </c>
      <c r="H33" s="24">
        <v>599769</v>
      </c>
      <c r="I33" s="24">
        <v>332606</v>
      </c>
      <c r="J33" s="24">
        <v>326326</v>
      </c>
      <c r="K33" s="24">
        <v>392503</v>
      </c>
      <c r="L33" s="24">
        <v>424579</v>
      </c>
      <c r="M33" s="24">
        <v>515136</v>
      </c>
      <c r="N33" s="24">
        <v>653758</v>
      </c>
      <c r="O33" s="24">
        <v>359505</v>
      </c>
      <c r="P33" s="24">
        <v>375389</v>
      </c>
      <c r="Q33" s="24">
        <v>409415</v>
      </c>
      <c r="R33" s="24">
        <v>471383</v>
      </c>
      <c r="S33" s="24">
        <v>540861</v>
      </c>
      <c r="T33" s="24">
        <v>680570</v>
      </c>
      <c r="U33" s="16">
        <f>O33-I33</f>
        <v>26899</v>
      </c>
      <c r="V33" s="16">
        <f t="shared" ref="V33:V53" si="16">P33-J33</f>
        <v>49063</v>
      </c>
      <c r="W33" s="16">
        <f t="shared" ref="W33:W53" si="17">Q33-K33</f>
        <v>16912</v>
      </c>
      <c r="X33" s="16">
        <f t="shared" ref="X33:X53" si="18">R33-L33</f>
        <v>46804</v>
      </c>
      <c r="Y33" s="16">
        <f t="shared" ref="Y33:Y53" si="19">S33-M33</f>
        <v>25725</v>
      </c>
      <c r="Z33" s="16">
        <f t="shared" ref="Z33:Z53" si="20">T33-N33</f>
        <v>26812</v>
      </c>
      <c r="AA33" s="38">
        <f>(O33-I33)/I33</f>
        <v>8.0873465902599473E-2</v>
      </c>
      <c r="AB33" s="38">
        <f t="shared" ref="AB33:AB53" si="21">(P33-J33)/J33</f>
        <v>0.15034965034965034</v>
      </c>
      <c r="AC33" s="38">
        <f t="shared" ref="AC33:AC53" si="22">(Q33-K33)/K33</f>
        <v>4.3087568757436252E-2</v>
      </c>
      <c r="AD33" s="38">
        <f t="shared" ref="AD33:AD53" si="23">(R33-L33)/L33</f>
        <v>0.11023625756337455</v>
      </c>
      <c r="AE33" s="38">
        <f t="shared" ref="AE33:AE53" si="24">(S33-M33)/M33</f>
        <v>4.993826872903466E-2</v>
      </c>
      <c r="AF33" s="38">
        <f t="shared" ref="AF33:AF53" si="25">(T33-N33)/N33</f>
        <v>4.101211763374215E-2</v>
      </c>
    </row>
    <row r="34" spans="1:32" s="7" customFormat="1" x14ac:dyDescent="0.3">
      <c r="A34" s="8" t="s">
        <v>40</v>
      </c>
      <c r="B34" s="10" t="s">
        <v>22</v>
      </c>
      <c r="C34" s="24">
        <v>120782</v>
      </c>
      <c r="D34" s="24">
        <v>132453</v>
      </c>
      <c r="E34" s="24">
        <v>138311</v>
      </c>
      <c r="F34" s="24">
        <v>124467</v>
      </c>
      <c r="G34" s="24">
        <v>137636</v>
      </c>
      <c r="H34" s="24">
        <v>204293</v>
      </c>
      <c r="I34" s="24">
        <v>127121</v>
      </c>
      <c r="J34" s="24">
        <v>139075</v>
      </c>
      <c r="K34" s="24">
        <v>153941</v>
      </c>
      <c r="L34" s="24">
        <v>144171</v>
      </c>
      <c r="M34" s="24">
        <v>147550</v>
      </c>
      <c r="N34" s="24">
        <v>230442</v>
      </c>
      <c r="O34" s="24">
        <v>144300</v>
      </c>
      <c r="P34" s="24">
        <v>156122</v>
      </c>
      <c r="Q34" s="24">
        <v>168361</v>
      </c>
      <c r="R34" s="24">
        <v>165634</v>
      </c>
      <c r="S34" s="24">
        <v>166720</v>
      </c>
      <c r="T34" s="24">
        <v>234168</v>
      </c>
      <c r="U34" s="16">
        <f t="shared" ref="U34:U53" si="26">O34-I34</f>
        <v>17179</v>
      </c>
      <c r="V34" s="16">
        <f t="shared" si="16"/>
        <v>17047</v>
      </c>
      <c r="W34" s="16">
        <f t="shared" si="17"/>
        <v>14420</v>
      </c>
      <c r="X34" s="16">
        <f t="shared" si="18"/>
        <v>21463</v>
      </c>
      <c r="Y34" s="16">
        <f t="shared" si="19"/>
        <v>19170</v>
      </c>
      <c r="Z34" s="16">
        <f t="shared" si="20"/>
        <v>3726</v>
      </c>
      <c r="AA34" s="38">
        <f t="shared" ref="AA34:AA53" si="27">(O34-I34)/I34</f>
        <v>0.13513896209123591</v>
      </c>
      <c r="AB34" s="38">
        <f t="shared" si="21"/>
        <v>0.12257415063814489</v>
      </c>
      <c r="AC34" s="38">
        <f t="shared" si="22"/>
        <v>9.3672251057223224E-2</v>
      </c>
      <c r="AD34" s="38">
        <f t="shared" si="23"/>
        <v>0.1488718258179523</v>
      </c>
      <c r="AE34" s="38">
        <f t="shared" si="24"/>
        <v>0.12992206031853609</v>
      </c>
      <c r="AF34" s="38">
        <f t="shared" si="25"/>
        <v>1.6168927539250658E-2</v>
      </c>
    </row>
    <row r="35" spans="1:32" s="13" customFormat="1" x14ac:dyDescent="0.3">
      <c r="A35" s="11" t="s">
        <v>41</v>
      </c>
      <c r="B35" s="12" t="s">
        <v>42</v>
      </c>
      <c r="C35" s="25">
        <v>202095</v>
      </c>
      <c r="D35" s="25">
        <v>187554</v>
      </c>
      <c r="E35" s="25">
        <v>215926</v>
      </c>
      <c r="F35" s="25">
        <v>265637</v>
      </c>
      <c r="G35" s="25">
        <v>347812</v>
      </c>
      <c r="H35" s="25">
        <v>395476</v>
      </c>
      <c r="I35" s="25">
        <v>205485</v>
      </c>
      <c r="J35" s="25">
        <v>187251</v>
      </c>
      <c r="K35" s="25">
        <v>238562</v>
      </c>
      <c r="L35" s="25">
        <v>280408</v>
      </c>
      <c r="M35" s="25">
        <v>367586</v>
      </c>
      <c r="N35" s="25">
        <v>423316</v>
      </c>
      <c r="O35" s="25">
        <v>215205</v>
      </c>
      <c r="P35" s="25">
        <v>219267</v>
      </c>
      <c r="Q35" s="25">
        <v>241054</v>
      </c>
      <c r="R35" s="25">
        <v>305749</v>
      </c>
      <c r="S35" s="25">
        <v>374141</v>
      </c>
      <c r="T35" s="25">
        <v>446402</v>
      </c>
      <c r="U35" s="49">
        <f t="shared" si="26"/>
        <v>9720</v>
      </c>
      <c r="V35" s="49">
        <f t="shared" si="16"/>
        <v>32016</v>
      </c>
      <c r="W35" s="49">
        <f t="shared" si="17"/>
        <v>2492</v>
      </c>
      <c r="X35" s="49">
        <f t="shared" si="18"/>
        <v>25341</v>
      </c>
      <c r="Y35" s="49">
        <f t="shared" si="19"/>
        <v>6555</v>
      </c>
      <c r="Z35" s="49">
        <f t="shared" si="20"/>
        <v>23086</v>
      </c>
      <c r="AA35" s="41">
        <f t="shared" si="27"/>
        <v>4.7302722826483685E-2</v>
      </c>
      <c r="AB35" s="41">
        <f t="shared" si="21"/>
        <v>0.1709790601919349</v>
      </c>
      <c r="AC35" s="41">
        <f t="shared" si="22"/>
        <v>1.044592181487412E-2</v>
      </c>
      <c r="AD35" s="41">
        <f t="shared" si="23"/>
        <v>9.0371886679409999E-2</v>
      </c>
      <c r="AE35" s="41">
        <f t="shared" si="24"/>
        <v>1.7832561631835817E-2</v>
      </c>
      <c r="AF35" s="41">
        <f t="shared" si="25"/>
        <v>5.4536091241531151E-2</v>
      </c>
    </row>
    <row r="36" spans="1:32" s="7" customFormat="1" x14ac:dyDescent="0.3">
      <c r="A36" s="14" t="s">
        <v>43</v>
      </c>
      <c r="B36" s="10" t="s">
        <v>31</v>
      </c>
      <c r="C36" s="24">
        <v>63528</v>
      </c>
      <c r="D36" s="24">
        <v>89899</v>
      </c>
      <c r="E36" s="24">
        <v>93430</v>
      </c>
      <c r="F36" s="24">
        <v>132997</v>
      </c>
      <c r="G36" s="24">
        <v>155199</v>
      </c>
      <c r="H36" s="24">
        <v>177343</v>
      </c>
      <c r="I36" s="24">
        <v>67129</v>
      </c>
      <c r="J36" s="24">
        <v>89252</v>
      </c>
      <c r="K36" s="24">
        <v>112859</v>
      </c>
      <c r="L36" s="24">
        <v>137428</v>
      </c>
      <c r="M36" s="24">
        <v>161718</v>
      </c>
      <c r="N36" s="24">
        <v>179326</v>
      </c>
      <c r="O36" s="24">
        <v>64740</v>
      </c>
      <c r="P36" s="24">
        <v>96606</v>
      </c>
      <c r="Q36" s="24">
        <v>111103</v>
      </c>
      <c r="R36" s="24">
        <v>144788</v>
      </c>
      <c r="S36" s="24">
        <v>156153</v>
      </c>
      <c r="T36" s="24">
        <v>173907</v>
      </c>
      <c r="U36" s="16">
        <f t="shared" si="26"/>
        <v>-2389</v>
      </c>
      <c r="V36" s="16">
        <f t="shared" si="16"/>
        <v>7354</v>
      </c>
      <c r="W36" s="16">
        <f t="shared" si="17"/>
        <v>-1756</v>
      </c>
      <c r="X36" s="16">
        <f t="shared" si="18"/>
        <v>7360</v>
      </c>
      <c r="Y36" s="16">
        <f t="shared" si="19"/>
        <v>-5565</v>
      </c>
      <c r="Z36" s="16">
        <f t="shared" si="20"/>
        <v>-5419</v>
      </c>
      <c r="AA36" s="38">
        <f t="shared" si="27"/>
        <v>-3.5588195861699118E-2</v>
      </c>
      <c r="AB36" s="38">
        <f t="shared" si="21"/>
        <v>8.2395912696634252E-2</v>
      </c>
      <c r="AC36" s="38">
        <f t="shared" si="22"/>
        <v>-1.5559237632798447E-2</v>
      </c>
      <c r="AD36" s="45">
        <f t="shared" si="23"/>
        <v>5.355531623832116E-2</v>
      </c>
      <c r="AE36" s="38">
        <f t="shared" si="24"/>
        <v>-3.4411753793640781E-2</v>
      </c>
      <c r="AF36" s="38">
        <f t="shared" si="25"/>
        <v>-3.0218707828201154E-2</v>
      </c>
    </row>
    <row r="37" spans="1:32" s="7" customFormat="1" x14ac:dyDescent="0.3">
      <c r="A37" s="14" t="s">
        <v>44</v>
      </c>
      <c r="B37" s="10" t="s">
        <v>33</v>
      </c>
      <c r="C37" s="24">
        <v>69218</v>
      </c>
      <c r="D37" s="24">
        <v>18921</v>
      </c>
      <c r="E37" s="24">
        <v>24683</v>
      </c>
      <c r="F37" s="24">
        <v>19978</v>
      </c>
      <c r="G37" s="24">
        <v>33781</v>
      </c>
      <c r="H37" s="24">
        <v>33630</v>
      </c>
      <c r="I37" s="24">
        <v>65394</v>
      </c>
      <c r="J37" s="24">
        <v>18063</v>
      </c>
      <c r="K37" s="24">
        <v>26106</v>
      </c>
      <c r="L37" s="24">
        <v>24002</v>
      </c>
      <c r="M37" s="24">
        <v>32919</v>
      </c>
      <c r="N37" s="24">
        <v>32148</v>
      </c>
      <c r="O37" s="24">
        <v>70791</v>
      </c>
      <c r="P37" s="24">
        <v>33776</v>
      </c>
      <c r="Q37" s="24">
        <v>30058</v>
      </c>
      <c r="R37" s="24">
        <v>29157</v>
      </c>
      <c r="S37" s="24">
        <v>38512</v>
      </c>
      <c r="T37" s="24">
        <v>34055</v>
      </c>
      <c r="U37" s="16">
        <f t="shared" si="26"/>
        <v>5397</v>
      </c>
      <c r="V37" s="16">
        <f t="shared" si="16"/>
        <v>15713</v>
      </c>
      <c r="W37" s="16">
        <f t="shared" si="17"/>
        <v>3952</v>
      </c>
      <c r="X37" s="16">
        <f t="shared" si="18"/>
        <v>5155</v>
      </c>
      <c r="Y37" s="16">
        <f t="shared" si="19"/>
        <v>5593</v>
      </c>
      <c r="Z37" s="16">
        <f t="shared" si="20"/>
        <v>1907</v>
      </c>
      <c r="AA37" s="45">
        <f t="shared" si="27"/>
        <v>8.2530507385998722E-2</v>
      </c>
      <c r="AB37" s="38">
        <f t="shared" si="21"/>
        <v>0.86989979516137961</v>
      </c>
      <c r="AC37" s="38">
        <f t="shared" si="22"/>
        <v>0.15138282387190685</v>
      </c>
      <c r="AD37" s="38">
        <f t="shared" si="23"/>
        <v>0.21477376885259561</v>
      </c>
      <c r="AE37" s="38">
        <f t="shared" si="24"/>
        <v>0.16990188037303686</v>
      </c>
      <c r="AF37" s="38">
        <f t="shared" si="25"/>
        <v>5.9319397785243248E-2</v>
      </c>
    </row>
    <row r="38" spans="1:32" s="7" customFormat="1" x14ac:dyDescent="0.3">
      <c r="A38" s="14" t="s">
        <v>46</v>
      </c>
      <c r="B38" s="10" t="s">
        <v>30</v>
      </c>
      <c r="C38" s="24">
        <v>5883</v>
      </c>
      <c r="D38" s="24">
        <v>5626</v>
      </c>
      <c r="E38" s="24">
        <v>7291</v>
      </c>
      <c r="F38" s="24">
        <v>9946</v>
      </c>
      <c r="G38" s="24">
        <v>21465</v>
      </c>
      <c r="H38" s="24">
        <v>35860</v>
      </c>
      <c r="I38" s="24">
        <v>6318</v>
      </c>
      <c r="J38" s="24">
        <v>5601</v>
      </c>
      <c r="K38" s="24">
        <v>7011</v>
      </c>
      <c r="L38" s="24">
        <v>11004</v>
      </c>
      <c r="M38" s="24">
        <v>24853</v>
      </c>
      <c r="N38" s="24">
        <v>39658</v>
      </c>
      <c r="O38" s="24">
        <v>11541</v>
      </c>
      <c r="P38" s="24">
        <v>10220</v>
      </c>
      <c r="Q38" s="24">
        <v>10708</v>
      </c>
      <c r="R38" s="24">
        <v>15608</v>
      </c>
      <c r="S38" s="24">
        <v>23366</v>
      </c>
      <c r="T38" s="24">
        <v>38738</v>
      </c>
      <c r="U38" s="16">
        <f t="shared" si="26"/>
        <v>5223</v>
      </c>
      <c r="V38" s="16">
        <f t="shared" si="16"/>
        <v>4619</v>
      </c>
      <c r="W38" s="16">
        <f t="shared" si="17"/>
        <v>3697</v>
      </c>
      <c r="X38" s="16">
        <f t="shared" si="18"/>
        <v>4604</v>
      </c>
      <c r="Y38" s="16">
        <f t="shared" si="19"/>
        <v>-1487</v>
      </c>
      <c r="Z38" s="16">
        <f t="shared" si="20"/>
        <v>-920</v>
      </c>
      <c r="AA38" s="38">
        <f t="shared" si="27"/>
        <v>0.82668566001899335</v>
      </c>
      <c r="AB38" s="38">
        <f t="shared" si="21"/>
        <v>0.82467416532762006</v>
      </c>
      <c r="AC38" s="38">
        <f t="shared" si="22"/>
        <v>0.52731422051062615</v>
      </c>
      <c r="AD38" s="38">
        <f t="shared" si="23"/>
        <v>0.41839331152308251</v>
      </c>
      <c r="AE38" s="38">
        <f t="shared" si="24"/>
        <v>-5.9831811048967933E-2</v>
      </c>
      <c r="AF38" s="38">
        <f t="shared" si="25"/>
        <v>-2.3198345857078018E-2</v>
      </c>
    </row>
    <row r="39" spans="1:32" s="7" customFormat="1" x14ac:dyDescent="0.3">
      <c r="A39" s="14" t="s">
        <v>45</v>
      </c>
      <c r="B39" s="10" t="s">
        <v>25</v>
      </c>
      <c r="C39" s="24">
        <v>9843</v>
      </c>
      <c r="D39" s="24">
        <v>13873</v>
      </c>
      <c r="E39" s="24">
        <v>13837</v>
      </c>
      <c r="F39" s="24">
        <v>14453</v>
      </c>
      <c r="G39" s="24">
        <v>16747</v>
      </c>
      <c r="H39" s="24">
        <v>17053</v>
      </c>
      <c r="I39" s="24">
        <v>11812</v>
      </c>
      <c r="J39" s="24">
        <v>14581</v>
      </c>
      <c r="K39" s="24">
        <v>18585</v>
      </c>
      <c r="L39" s="24">
        <v>15074</v>
      </c>
      <c r="M39" s="24">
        <v>15066</v>
      </c>
      <c r="N39" s="24">
        <v>19814</v>
      </c>
      <c r="O39" s="24">
        <v>13784</v>
      </c>
      <c r="P39" s="24">
        <v>15545</v>
      </c>
      <c r="Q39" s="24">
        <v>19054</v>
      </c>
      <c r="R39" s="24">
        <v>20380</v>
      </c>
      <c r="S39" s="24">
        <v>20020</v>
      </c>
      <c r="T39" s="24">
        <v>20480</v>
      </c>
      <c r="U39" s="16">
        <f t="shared" si="26"/>
        <v>1972</v>
      </c>
      <c r="V39" s="16">
        <f t="shared" si="16"/>
        <v>964</v>
      </c>
      <c r="W39" s="16">
        <f t="shared" si="17"/>
        <v>469</v>
      </c>
      <c r="X39" s="16">
        <f t="shared" si="18"/>
        <v>5306</v>
      </c>
      <c r="Y39" s="16">
        <f t="shared" si="19"/>
        <v>4954</v>
      </c>
      <c r="Z39" s="16">
        <f t="shared" si="20"/>
        <v>666</v>
      </c>
      <c r="AA39" s="38">
        <f t="shared" si="27"/>
        <v>0.166948865560447</v>
      </c>
      <c r="AB39" s="38">
        <f t="shared" si="21"/>
        <v>6.611343529250395E-2</v>
      </c>
      <c r="AC39" s="38">
        <f t="shared" si="22"/>
        <v>2.5235404896421846E-2</v>
      </c>
      <c r="AD39" s="38">
        <f t="shared" si="23"/>
        <v>0.35199681570916813</v>
      </c>
      <c r="AE39" s="38">
        <f t="shared" si="24"/>
        <v>0.32881985928580909</v>
      </c>
      <c r="AF39" s="38">
        <f t="shared" si="25"/>
        <v>3.361259715352781E-2</v>
      </c>
    </row>
    <row r="40" spans="1:32" s="7" customFormat="1" x14ac:dyDescent="0.3">
      <c r="A40" s="14" t="s">
        <v>47</v>
      </c>
      <c r="B40" s="10" t="s">
        <v>29</v>
      </c>
      <c r="C40" s="24">
        <v>6601</v>
      </c>
      <c r="D40" s="24">
        <v>6126</v>
      </c>
      <c r="E40" s="24">
        <v>9597</v>
      </c>
      <c r="F40" s="24">
        <v>10425</v>
      </c>
      <c r="G40" s="24">
        <v>15178</v>
      </c>
      <c r="H40" s="24">
        <v>11538</v>
      </c>
      <c r="I40" s="24">
        <v>6325</v>
      </c>
      <c r="J40" s="24">
        <v>6712</v>
      </c>
      <c r="K40" s="24">
        <v>10670</v>
      </c>
      <c r="L40" s="24">
        <v>11415</v>
      </c>
      <c r="M40" s="24">
        <v>17578</v>
      </c>
      <c r="N40" s="24">
        <v>11756</v>
      </c>
      <c r="O40" s="24">
        <v>6338</v>
      </c>
      <c r="P40" s="24">
        <v>7702</v>
      </c>
      <c r="Q40" s="24">
        <v>9747</v>
      </c>
      <c r="R40" s="24">
        <v>12066</v>
      </c>
      <c r="S40" s="24">
        <v>14716</v>
      </c>
      <c r="T40" s="24">
        <v>12705</v>
      </c>
      <c r="U40" s="16">
        <f t="shared" si="26"/>
        <v>13</v>
      </c>
      <c r="V40" s="16">
        <f t="shared" si="16"/>
        <v>990</v>
      </c>
      <c r="W40" s="16">
        <f t="shared" si="17"/>
        <v>-923</v>
      </c>
      <c r="X40" s="16">
        <f t="shared" si="18"/>
        <v>651</v>
      </c>
      <c r="Y40" s="16">
        <f t="shared" si="19"/>
        <v>-2862</v>
      </c>
      <c r="Z40" s="16">
        <f t="shared" si="20"/>
        <v>949</v>
      </c>
      <c r="AA40" s="38">
        <f t="shared" si="27"/>
        <v>2.0553359683794467E-3</v>
      </c>
      <c r="AB40" s="38">
        <f t="shared" si="21"/>
        <v>0.14749702026221692</v>
      </c>
      <c r="AC40" s="38">
        <f t="shared" si="22"/>
        <v>-8.6504217432052485E-2</v>
      </c>
      <c r="AD40" s="38">
        <f t="shared" si="23"/>
        <v>5.7030223390275955E-2</v>
      </c>
      <c r="AE40" s="38">
        <f t="shared" si="24"/>
        <v>-0.16281715781089998</v>
      </c>
      <c r="AF40" s="38">
        <f t="shared" si="25"/>
        <v>8.0724736304865596E-2</v>
      </c>
    </row>
    <row r="41" spans="1:32" s="7" customFormat="1" x14ac:dyDescent="0.3">
      <c r="A41" s="14" t="s">
        <v>49</v>
      </c>
      <c r="B41" s="9" t="s">
        <v>60</v>
      </c>
      <c r="C41" s="24">
        <v>3903</v>
      </c>
      <c r="D41" s="24">
        <v>5051</v>
      </c>
      <c r="E41" s="24">
        <v>6983</v>
      </c>
      <c r="F41" s="24">
        <v>8147</v>
      </c>
      <c r="G41" s="24">
        <v>12159</v>
      </c>
      <c r="H41" s="24">
        <v>11394</v>
      </c>
      <c r="I41" s="24">
        <v>4929</v>
      </c>
      <c r="J41" s="24">
        <v>5911</v>
      </c>
      <c r="K41" s="24">
        <v>6728</v>
      </c>
      <c r="L41" s="24">
        <v>7909</v>
      </c>
      <c r="M41" s="24">
        <v>9647</v>
      </c>
      <c r="N41" s="24">
        <v>11198</v>
      </c>
      <c r="O41" s="24">
        <v>5021</v>
      </c>
      <c r="P41" s="24">
        <v>6895</v>
      </c>
      <c r="Q41" s="24">
        <v>7032</v>
      </c>
      <c r="R41" s="24">
        <v>9495</v>
      </c>
      <c r="S41" s="24">
        <v>12124</v>
      </c>
      <c r="T41" s="24">
        <v>13797</v>
      </c>
      <c r="U41" s="16">
        <f t="shared" si="26"/>
        <v>92</v>
      </c>
      <c r="V41" s="16">
        <f t="shared" si="16"/>
        <v>984</v>
      </c>
      <c r="W41" s="16">
        <f t="shared" si="17"/>
        <v>304</v>
      </c>
      <c r="X41" s="16">
        <f t="shared" si="18"/>
        <v>1586</v>
      </c>
      <c r="Y41" s="16">
        <f t="shared" si="19"/>
        <v>2477</v>
      </c>
      <c r="Z41" s="16">
        <f t="shared" si="20"/>
        <v>2599</v>
      </c>
      <c r="AA41" s="38">
        <f t="shared" si="27"/>
        <v>1.8665043619395416E-2</v>
      </c>
      <c r="AB41" s="38">
        <f t="shared" si="21"/>
        <v>0.16646929453561157</v>
      </c>
      <c r="AC41" s="38">
        <f t="shared" si="22"/>
        <v>4.5184304399524373E-2</v>
      </c>
      <c r="AD41" s="38">
        <f t="shared" si="23"/>
        <v>0.2005310405866734</v>
      </c>
      <c r="AE41" s="38">
        <f t="shared" si="24"/>
        <v>0.25676376075463875</v>
      </c>
      <c r="AF41" s="38">
        <f t="shared" si="25"/>
        <v>0.2320950169673156</v>
      </c>
    </row>
    <row r="42" spans="1:32" s="7" customFormat="1" x14ac:dyDescent="0.3">
      <c r="A42" s="14" t="s">
        <v>48</v>
      </c>
      <c r="B42" s="10" t="s">
        <v>24</v>
      </c>
      <c r="C42" s="24">
        <v>4749</v>
      </c>
      <c r="D42" s="24">
        <v>4794</v>
      </c>
      <c r="E42" s="24">
        <v>5315</v>
      </c>
      <c r="F42" s="24">
        <v>6366</v>
      </c>
      <c r="G42" s="24">
        <v>8386</v>
      </c>
      <c r="H42" s="24">
        <v>9361</v>
      </c>
      <c r="I42" s="24">
        <v>5549</v>
      </c>
      <c r="J42" s="24">
        <v>5765</v>
      </c>
      <c r="K42" s="24">
        <v>7687</v>
      </c>
      <c r="L42" s="24">
        <v>8822</v>
      </c>
      <c r="M42" s="24">
        <v>10596</v>
      </c>
      <c r="N42" s="24">
        <v>14342</v>
      </c>
      <c r="O42" s="24">
        <v>5363</v>
      </c>
      <c r="P42" s="24">
        <v>6148</v>
      </c>
      <c r="Q42" s="24">
        <v>6554</v>
      </c>
      <c r="R42" s="24">
        <v>9293</v>
      </c>
      <c r="S42" s="24">
        <v>10023</v>
      </c>
      <c r="T42" s="24">
        <v>10800</v>
      </c>
      <c r="U42" s="16">
        <f t="shared" si="26"/>
        <v>-186</v>
      </c>
      <c r="V42" s="16">
        <f t="shared" si="16"/>
        <v>383</v>
      </c>
      <c r="W42" s="16">
        <f t="shared" si="17"/>
        <v>-1133</v>
      </c>
      <c r="X42" s="16">
        <f t="shared" si="18"/>
        <v>471</v>
      </c>
      <c r="Y42" s="16">
        <f t="shared" si="19"/>
        <v>-573</v>
      </c>
      <c r="Z42" s="16">
        <f t="shared" si="20"/>
        <v>-3542</v>
      </c>
      <c r="AA42" s="38">
        <f t="shared" si="27"/>
        <v>-3.3519553072625698E-2</v>
      </c>
      <c r="AB42" s="38">
        <f t="shared" si="21"/>
        <v>6.6435385949696446E-2</v>
      </c>
      <c r="AC42" s="38">
        <f t="shared" si="22"/>
        <v>-0.14739170027318849</v>
      </c>
      <c r="AD42" s="38">
        <f t="shared" si="23"/>
        <v>5.338925413738381E-2</v>
      </c>
      <c r="AE42" s="38">
        <f t="shared" si="24"/>
        <v>-5.4077010192525483E-2</v>
      </c>
      <c r="AF42" s="38">
        <f t="shared" si="25"/>
        <v>-0.24696695021614837</v>
      </c>
    </row>
    <row r="43" spans="1:32" s="7" customFormat="1" x14ac:dyDescent="0.3">
      <c r="A43" s="14" t="s">
        <v>50</v>
      </c>
      <c r="B43" s="10" t="s">
        <v>26</v>
      </c>
      <c r="C43" s="24">
        <v>3741</v>
      </c>
      <c r="D43" s="24">
        <v>4821</v>
      </c>
      <c r="E43" s="24">
        <v>5542</v>
      </c>
      <c r="F43" s="24">
        <v>6927</v>
      </c>
      <c r="G43" s="24">
        <v>9038</v>
      </c>
      <c r="H43" s="24">
        <v>7775</v>
      </c>
      <c r="I43" s="24">
        <v>3489</v>
      </c>
      <c r="J43" s="24">
        <v>4149</v>
      </c>
      <c r="K43" s="24">
        <v>6610</v>
      </c>
      <c r="L43" s="24">
        <v>8121</v>
      </c>
      <c r="M43" s="24">
        <v>8822</v>
      </c>
      <c r="N43" s="24">
        <v>7488</v>
      </c>
      <c r="O43" s="24">
        <v>3449</v>
      </c>
      <c r="P43" s="24">
        <v>4176</v>
      </c>
      <c r="Q43" s="24">
        <v>4890</v>
      </c>
      <c r="R43" s="24">
        <v>6810</v>
      </c>
      <c r="S43" s="24">
        <v>8313</v>
      </c>
      <c r="T43" s="24">
        <v>8466</v>
      </c>
      <c r="U43" s="16">
        <f t="shared" si="26"/>
        <v>-40</v>
      </c>
      <c r="V43" s="16">
        <f t="shared" si="16"/>
        <v>27</v>
      </c>
      <c r="W43" s="16">
        <f t="shared" si="17"/>
        <v>-1720</v>
      </c>
      <c r="X43" s="16">
        <f t="shared" si="18"/>
        <v>-1311</v>
      </c>
      <c r="Y43" s="16">
        <f t="shared" si="19"/>
        <v>-509</v>
      </c>
      <c r="Z43" s="16">
        <f t="shared" si="20"/>
        <v>978</v>
      </c>
      <c r="AA43" s="38">
        <f t="shared" si="27"/>
        <v>-1.1464603038119804E-2</v>
      </c>
      <c r="AB43" s="38">
        <f t="shared" si="21"/>
        <v>6.5075921908893707E-3</v>
      </c>
      <c r="AC43" s="38">
        <f t="shared" si="22"/>
        <v>-0.26021180030257185</v>
      </c>
      <c r="AD43" s="38">
        <f t="shared" si="23"/>
        <v>-0.16143332101957886</v>
      </c>
      <c r="AE43" s="45">
        <f t="shared" si="24"/>
        <v>-5.7696667422353208E-2</v>
      </c>
      <c r="AF43" s="38">
        <f t="shared" si="25"/>
        <v>0.13060897435897437</v>
      </c>
    </row>
    <row r="44" spans="1:32" s="7" customFormat="1" x14ac:dyDescent="0.3">
      <c r="A44" s="15" t="s">
        <v>51</v>
      </c>
      <c r="B44" s="15" t="s">
        <v>51</v>
      </c>
      <c r="C44" s="24">
        <v>2410</v>
      </c>
      <c r="D44" s="24">
        <v>2421</v>
      </c>
      <c r="E44" s="24">
        <v>6647</v>
      </c>
      <c r="F44" s="24">
        <v>8435</v>
      </c>
      <c r="G44" s="24">
        <v>8179</v>
      </c>
      <c r="H44" s="24">
        <v>10345</v>
      </c>
      <c r="I44" s="24">
        <v>5832</v>
      </c>
      <c r="J44" s="24">
        <v>3678</v>
      </c>
      <c r="K44" s="24">
        <v>2987</v>
      </c>
      <c r="L44" s="24">
        <v>5740</v>
      </c>
      <c r="M44" s="24">
        <v>10024</v>
      </c>
      <c r="N44" s="24">
        <v>12872</v>
      </c>
      <c r="O44" s="24">
        <v>3730</v>
      </c>
      <c r="P44" s="24">
        <v>3194</v>
      </c>
      <c r="Q44" s="24">
        <v>3731</v>
      </c>
      <c r="R44" s="24">
        <v>4217</v>
      </c>
      <c r="S44" s="24">
        <v>8225</v>
      </c>
      <c r="T44" s="24">
        <v>10479</v>
      </c>
      <c r="U44" s="16">
        <f t="shared" si="26"/>
        <v>-2102</v>
      </c>
      <c r="V44" s="16">
        <f t="shared" si="16"/>
        <v>-484</v>
      </c>
      <c r="W44" s="16">
        <f t="shared" si="17"/>
        <v>744</v>
      </c>
      <c r="X44" s="16">
        <f t="shared" si="18"/>
        <v>-1523</v>
      </c>
      <c r="Y44" s="16">
        <f t="shared" si="19"/>
        <v>-1799</v>
      </c>
      <c r="Z44" s="16">
        <f t="shared" si="20"/>
        <v>-2393</v>
      </c>
      <c r="AA44" s="38">
        <f t="shared" si="27"/>
        <v>-0.3604252400548697</v>
      </c>
      <c r="AB44" s="38">
        <f t="shared" si="21"/>
        <v>-0.13159325720500273</v>
      </c>
      <c r="AC44" s="38">
        <f t="shared" si="22"/>
        <v>0.24907934382323402</v>
      </c>
      <c r="AD44" s="38">
        <f t="shared" si="23"/>
        <v>-0.26533101045296165</v>
      </c>
      <c r="AE44" s="38">
        <f t="shared" si="24"/>
        <v>-0.17946927374301677</v>
      </c>
      <c r="AF44" s="38">
        <f t="shared" si="25"/>
        <v>-0.18590739589807334</v>
      </c>
    </row>
    <row r="45" spans="1:32" s="7" customFormat="1" x14ac:dyDescent="0.3">
      <c r="A45" s="14" t="s">
        <v>57</v>
      </c>
      <c r="B45" s="15" t="s">
        <v>62</v>
      </c>
      <c r="C45" s="24">
        <v>5398</v>
      </c>
      <c r="D45" s="24">
        <v>5084</v>
      </c>
      <c r="E45" s="24">
        <v>5795</v>
      </c>
      <c r="F45" s="24">
        <v>7427</v>
      </c>
      <c r="G45" s="24">
        <v>4435</v>
      </c>
      <c r="H45" s="24">
        <v>6296</v>
      </c>
      <c r="I45" s="24">
        <v>1488</v>
      </c>
      <c r="J45" s="24">
        <v>2203</v>
      </c>
      <c r="K45" s="24">
        <v>3860</v>
      </c>
      <c r="L45" s="24">
        <v>2698</v>
      </c>
      <c r="M45" s="24">
        <v>6167</v>
      </c>
      <c r="N45" s="24">
        <v>10025</v>
      </c>
      <c r="O45" s="24">
        <v>984</v>
      </c>
      <c r="P45" s="24">
        <v>1652</v>
      </c>
      <c r="Q45" s="24">
        <v>1599</v>
      </c>
      <c r="R45" s="24">
        <v>4763</v>
      </c>
      <c r="S45" s="24">
        <v>8437</v>
      </c>
      <c r="T45" s="24">
        <v>14225</v>
      </c>
      <c r="U45" s="16">
        <f t="shared" si="26"/>
        <v>-504</v>
      </c>
      <c r="V45" s="16">
        <f t="shared" si="16"/>
        <v>-551</v>
      </c>
      <c r="W45" s="16">
        <f t="shared" si="17"/>
        <v>-2261</v>
      </c>
      <c r="X45" s="16">
        <f t="shared" si="18"/>
        <v>2065</v>
      </c>
      <c r="Y45" s="16">
        <f t="shared" si="19"/>
        <v>2270</v>
      </c>
      <c r="Z45" s="16">
        <f t="shared" si="20"/>
        <v>4200</v>
      </c>
      <c r="AA45" s="38">
        <f t="shared" si="27"/>
        <v>-0.33870967741935482</v>
      </c>
      <c r="AB45" s="38">
        <f t="shared" si="21"/>
        <v>-0.25011348161597824</v>
      </c>
      <c r="AC45" s="38">
        <f t="shared" si="22"/>
        <v>-0.5857512953367876</v>
      </c>
      <c r="AD45" s="38">
        <f t="shared" si="23"/>
        <v>0.76538176426982951</v>
      </c>
      <c r="AE45" s="38">
        <f t="shared" si="24"/>
        <v>0.36808821144802983</v>
      </c>
      <c r="AF45" s="38">
        <f t="shared" si="25"/>
        <v>0.41895261845386533</v>
      </c>
    </row>
    <row r="46" spans="1:32" s="7" customFormat="1" x14ac:dyDescent="0.3">
      <c r="A46" s="14" t="s">
        <v>53</v>
      </c>
      <c r="B46" s="10" t="s">
        <v>28</v>
      </c>
      <c r="C46" s="24">
        <v>2423</v>
      </c>
      <c r="D46" s="24">
        <v>2463</v>
      </c>
      <c r="E46" s="24">
        <v>2452</v>
      </c>
      <c r="F46" s="24">
        <v>3473</v>
      </c>
      <c r="G46" s="24">
        <v>4984</v>
      </c>
      <c r="H46" s="24">
        <v>8984</v>
      </c>
      <c r="I46" s="24">
        <v>1850</v>
      </c>
      <c r="J46" s="24">
        <v>2124</v>
      </c>
      <c r="K46" s="24">
        <v>2336</v>
      </c>
      <c r="L46" s="24">
        <v>3868</v>
      </c>
      <c r="M46" s="24">
        <v>6415</v>
      </c>
      <c r="N46" s="24">
        <v>10547</v>
      </c>
      <c r="O46" s="24">
        <v>2216</v>
      </c>
      <c r="P46" s="24">
        <v>2703</v>
      </c>
      <c r="Q46" s="24">
        <v>2547</v>
      </c>
      <c r="R46" s="24">
        <v>3832</v>
      </c>
      <c r="S46" s="24">
        <v>7123</v>
      </c>
      <c r="T46" s="24">
        <v>11311</v>
      </c>
      <c r="U46" s="16">
        <f t="shared" si="26"/>
        <v>366</v>
      </c>
      <c r="V46" s="16">
        <f t="shared" si="16"/>
        <v>579</v>
      </c>
      <c r="W46" s="16">
        <f t="shared" si="17"/>
        <v>211</v>
      </c>
      <c r="X46" s="16">
        <f t="shared" si="18"/>
        <v>-36</v>
      </c>
      <c r="Y46" s="16">
        <f t="shared" si="19"/>
        <v>708</v>
      </c>
      <c r="Z46" s="16">
        <f t="shared" si="20"/>
        <v>764</v>
      </c>
      <c r="AA46" s="38">
        <f t="shared" si="27"/>
        <v>0.19783783783783784</v>
      </c>
      <c r="AB46" s="38">
        <f t="shared" si="21"/>
        <v>0.27259887005649719</v>
      </c>
      <c r="AC46" s="38">
        <f t="shared" si="22"/>
        <v>9.0325342465753425E-2</v>
      </c>
      <c r="AD46" s="38">
        <f t="shared" si="23"/>
        <v>-9.3071354705274046E-3</v>
      </c>
      <c r="AE46" s="38">
        <f t="shared" si="24"/>
        <v>0.11036632891660171</v>
      </c>
      <c r="AF46" s="38">
        <f t="shared" si="25"/>
        <v>7.2437659998103726E-2</v>
      </c>
    </row>
    <row r="47" spans="1:32" s="7" customFormat="1" x14ac:dyDescent="0.3">
      <c r="A47" s="14" t="s">
        <v>55</v>
      </c>
      <c r="B47" s="10" t="s">
        <v>23</v>
      </c>
      <c r="C47" s="24">
        <v>3000</v>
      </c>
      <c r="D47" s="24">
        <v>2422</v>
      </c>
      <c r="E47" s="24">
        <v>3294</v>
      </c>
      <c r="F47" s="24">
        <v>4312</v>
      </c>
      <c r="G47" s="24">
        <v>5080</v>
      </c>
      <c r="H47" s="24">
        <v>6641</v>
      </c>
      <c r="I47" s="24">
        <v>2875</v>
      </c>
      <c r="J47" s="24">
        <v>2575</v>
      </c>
      <c r="K47" s="24">
        <v>3153</v>
      </c>
      <c r="L47" s="24">
        <v>3953</v>
      </c>
      <c r="M47" s="24">
        <v>5029</v>
      </c>
      <c r="N47" s="24">
        <v>9029</v>
      </c>
      <c r="O47" s="24">
        <v>3259</v>
      </c>
      <c r="P47" s="24">
        <v>2245</v>
      </c>
      <c r="Q47" s="24">
        <v>2771</v>
      </c>
      <c r="R47" s="24">
        <v>3843</v>
      </c>
      <c r="S47" s="24">
        <v>4884</v>
      </c>
      <c r="T47" s="24">
        <v>8069</v>
      </c>
      <c r="U47" s="16">
        <f t="shared" si="26"/>
        <v>384</v>
      </c>
      <c r="V47" s="16">
        <f t="shared" si="16"/>
        <v>-330</v>
      </c>
      <c r="W47" s="16">
        <f t="shared" si="17"/>
        <v>-382</v>
      </c>
      <c r="X47" s="16">
        <f t="shared" si="18"/>
        <v>-110</v>
      </c>
      <c r="Y47" s="16">
        <f t="shared" si="19"/>
        <v>-145</v>
      </c>
      <c r="Z47" s="16">
        <f t="shared" si="20"/>
        <v>-960</v>
      </c>
      <c r="AA47" s="38">
        <f t="shared" si="27"/>
        <v>0.13356521739130434</v>
      </c>
      <c r="AB47" s="38">
        <f t="shared" si="21"/>
        <v>-0.12815533980582525</v>
      </c>
      <c r="AC47" s="38">
        <f t="shared" si="22"/>
        <v>-0.12115445607358072</v>
      </c>
      <c r="AD47" s="38">
        <f t="shared" si="23"/>
        <v>-2.7826966860612194E-2</v>
      </c>
      <c r="AE47" s="38">
        <f t="shared" si="24"/>
        <v>-2.8832769934380591E-2</v>
      </c>
      <c r="AF47" s="38">
        <f t="shared" si="25"/>
        <v>-0.10632406689555876</v>
      </c>
    </row>
    <row r="48" spans="1:32" s="7" customFormat="1" x14ac:dyDescent="0.3">
      <c r="A48" s="14" t="s">
        <v>52</v>
      </c>
      <c r="B48" s="10" t="s">
        <v>27</v>
      </c>
      <c r="C48" s="24">
        <v>1649</v>
      </c>
      <c r="D48" s="24">
        <v>2745</v>
      </c>
      <c r="E48" s="24">
        <v>3180</v>
      </c>
      <c r="F48" s="24">
        <v>3270</v>
      </c>
      <c r="G48" s="24">
        <v>4576</v>
      </c>
      <c r="H48" s="24">
        <v>5603</v>
      </c>
      <c r="I48" s="24">
        <v>1382</v>
      </c>
      <c r="J48" s="24">
        <v>2581</v>
      </c>
      <c r="K48" s="24">
        <v>2884</v>
      </c>
      <c r="L48" s="24">
        <v>4580</v>
      </c>
      <c r="M48" s="24">
        <v>5937</v>
      </c>
      <c r="N48" s="24">
        <v>5840</v>
      </c>
      <c r="O48" s="24">
        <v>2191</v>
      </c>
      <c r="P48" s="24">
        <v>2659</v>
      </c>
      <c r="Q48" s="24">
        <v>2807</v>
      </c>
      <c r="R48" s="24">
        <v>3672</v>
      </c>
      <c r="S48" s="24">
        <v>6062</v>
      </c>
      <c r="T48" s="24">
        <v>6667</v>
      </c>
      <c r="U48" s="16">
        <f t="shared" si="26"/>
        <v>809</v>
      </c>
      <c r="V48" s="16">
        <f t="shared" si="16"/>
        <v>78</v>
      </c>
      <c r="W48" s="16">
        <f t="shared" si="17"/>
        <v>-77</v>
      </c>
      <c r="X48" s="16">
        <f t="shared" si="18"/>
        <v>-908</v>
      </c>
      <c r="Y48" s="16">
        <f t="shared" si="19"/>
        <v>125</v>
      </c>
      <c r="Z48" s="16">
        <f t="shared" si="20"/>
        <v>827</v>
      </c>
      <c r="AA48" s="38">
        <f t="shared" si="27"/>
        <v>0.58538350217076696</v>
      </c>
      <c r="AB48" s="38">
        <f t="shared" si="21"/>
        <v>3.0220844633862844E-2</v>
      </c>
      <c r="AC48" s="38">
        <f t="shared" si="22"/>
        <v>-2.6699029126213591E-2</v>
      </c>
      <c r="AD48" s="38">
        <f t="shared" si="23"/>
        <v>-0.19825327510917032</v>
      </c>
      <c r="AE48" s="38">
        <f t="shared" si="24"/>
        <v>2.1054404581438438E-2</v>
      </c>
      <c r="AF48" s="38">
        <f t="shared" si="25"/>
        <v>0.14160958904109588</v>
      </c>
    </row>
    <row r="49" spans="1:32" s="7" customFormat="1" x14ac:dyDescent="0.3">
      <c r="A49" s="9" t="s">
        <v>56</v>
      </c>
      <c r="B49" s="9" t="s">
        <v>56</v>
      </c>
      <c r="C49" s="24">
        <v>1542</v>
      </c>
      <c r="D49" s="24">
        <v>1943</v>
      </c>
      <c r="E49" s="24">
        <v>1459</v>
      </c>
      <c r="F49" s="24">
        <v>1893</v>
      </c>
      <c r="G49" s="24">
        <v>4085</v>
      </c>
      <c r="H49" s="24">
        <v>4095</v>
      </c>
      <c r="I49" s="24">
        <v>1322</v>
      </c>
      <c r="J49" s="24">
        <v>2122</v>
      </c>
      <c r="K49" s="24">
        <v>1965</v>
      </c>
      <c r="L49" s="24">
        <v>3014</v>
      </c>
      <c r="M49" s="24">
        <v>5209</v>
      </c>
      <c r="N49" s="24">
        <v>5425</v>
      </c>
      <c r="O49" s="24">
        <v>1432</v>
      </c>
      <c r="P49" s="24">
        <v>1694</v>
      </c>
      <c r="Q49" s="24">
        <v>2022</v>
      </c>
      <c r="R49" s="24">
        <v>2652</v>
      </c>
      <c r="S49" s="24">
        <v>4565</v>
      </c>
      <c r="T49" s="24">
        <v>5962</v>
      </c>
      <c r="U49" s="16">
        <f t="shared" si="26"/>
        <v>110</v>
      </c>
      <c r="V49" s="16">
        <f t="shared" si="16"/>
        <v>-428</v>
      </c>
      <c r="W49" s="16">
        <f t="shared" si="17"/>
        <v>57</v>
      </c>
      <c r="X49" s="16">
        <f t="shared" si="18"/>
        <v>-362</v>
      </c>
      <c r="Y49" s="16">
        <f t="shared" si="19"/>
        <v>-644</v>
      </c>
      <c r="Z49" s="16">
        <f t="shared" si="20"/>
        <v>537</v>
      </c>
      <c r="AA49" s="38">
        <f t="shared" si="27"/>
        <v>8.3207261724659601E-2</v>
      </c>
      <c r="AB49" s="38">
        <f t="shared" si="21"/>
        <v>-0.20169651272384542</v>
      </c>
      <c r="AC49" s="38">
        <f t="shared" si="22"/>
        <v>2.9007633587786259E-2</v>
      </c>
      <c r="AD49" s="38">
        <f t="shared" si="23"/>
        <v>-0.12010617120106171</v>
      </c>
      <c r="AE49" s="38">
        <f t="shared" si="24"/>
        <v>-0.12363217508158955</v>
      </c>
      <c r="AF49" s="38">
        <f t="shared" si="25"/>
        <v>9.8986175115207367E-2</v>
      </c>
    </row>
    <row r="50" spans="1:32" s="7" customFormat="1" x14ac:dyDescent="0.3">
      <c r="A50" s="16" t="s">
        <v>54</v>
      </c>
      <c r="B50" s="9" t="s">
        <v>61</v>
      </c>
      <c r="C50" s="24">
        <v>658</v>
      </c>
      <c r="D50" s="24">
        <v>794</v>
      </c>
      <c r="E50" s="24">
        <v>1754</v>
      </c>
      <c r="F50" s="24">
        <v>2292</v>
      </c>
      <c r="G50" s="24">
        <v>4809</v>
      </c>
      <c r="H50" s="24">
        <v>4488</v>
      </c>
      <c r="I50" s="24">
        <v>1243</v>
      </c>
      <c r="J50" s="24">
        <v>1222</v>
      </c>
      <c r="K50" s="24">
        <v>1752</v>
      </c>
      <c r="L50" s="24">
        <v>2707</v>
      </c>
      <c r="M50" s="24">
        <v>5479</v>
      </c>
      <c r="N50" s="24">
        <v>4519</v>
      </c>
      <c r="O50" s="24">
        <v>1259</v>
      </c>
      <c r="P50" s="24">
        <v>1349</v>
      </c>
      <c r="Q50" s="24">
        <v>1321</v>
      </c>
      <c r="R50" s="24">
        <v>2253</v>
      </c>
      <c r="S50" s="24">
        <v>4744</v>
      </c>
      <c r="T50" s="24">
        <v>5658</v>
      </c>
      <c r="U50" s="16">
        <f t="shared" si="26"/>
        <v>16</v>
      </c>
      <c r="V50" s="16">
        <f t="shared" si="16"/>
        <v>127</v>
      </c>
      <c r="W50" s="16">
        <f t="shared" si="17"/>
        <v>-431</v>
      </c>
      <c r="X50" s="16">
        <f t="shared" si="18"/>
        <v>-454</v>
      </c>
      <c r="Y50" s="16">
        <f t="shared" si="19"/>
        <v>-735</v>
      </c>
      <c r="Z50" s="16">
        <f t="shared" si="20"/>
        <v>1139</v>
      </c>
      <c r="AA50" s="38">
        <f t="shared" si="27"/>
        <v>1.2872083668543845E-2</v>
      </c>
      <c r="AB50" s="38">
        <f t="shared" si="21"/>
        <v>0.1039279869067103</v>
      </c>
      <c r="AC50" s="38">
        <f t="shared" si="22"/>
        <v>-0.24600456621004566</v>
      </c>
      <c r="AD50" s="38">
        <f t="shared" si="23"/>
        <v>-0.16771333579608422</v>
      </c>
      <c r="AE50" s="38">
        <f t="shared" si="24"/>
        <v>-0.13414856725679869</v>
      </c>
      <c r="AF50" s="38">
        <f t="shared" si="25"/>
        <v>0.25204691303385707</v>
      </c>
    </row>
    <row r="51" spans="1:32" s="7" customFormat="1" x14ac:dyDescent="0.3">
      <c r="A51" s="15" t="s">
        <v>59</v>
      </c>
      <c r="B51" s="15" t="s">
        <v>63</v>
      </c>
      <c r="C51" s="24">
        <v>842</v>
      </c>
      <c r="D51" s="24">
        <v>874</v>
      </c>
      <c r="E51" s="24">
        <v>913</v>
      </c>
      <c r="F51" s="24">
        <v>990</v>
      </c>
      <c r="G51" s="24">
        <v>2171</v>
      </c>
      <c r="H51" s="24">
        <v>2850</v>
      </c>
      <c r="I51" s="24">
        <v>551</v>
      </c>
      <c r="J51" s="24">
        <v>864</v>
      </c>
      <c r="K51" s="24">
        <v>1030</v>
      </c>
      <c r="L51" s="24">
        <v>1051</v>
      </c>
      <c r="M51" s="24">
        <v>2395</v>
      </c>
      <c r="N51" s="24">
        <v>3790</v>
      </c>
      <c r="O51" s="24">
        <v>1358</v>
      </c>
      <c r="P51" s="24">
        <v>838</v>
      </c>
      <c r="Q51" s="24">
        <v>881</v>
      </c>
      <c r="R51" s="24">
        <v>1516</v>
      </c>
      <c r="S51" s="24">
        <v>3753</v>
      </c>
      <c r="T51" s="24">
        <v>4676</v>
      </c>
      <c r="U51" s="16">
        <f t="shared" si="26"/>
        <v>807</v>
      </c>
      <c r="V51" s="16">
        <f t="shared" si="16"/>
        <v>-26</v>
      </c>
      <c r="W51" s="16">
        <f t="shared" si="17"/>
        <v>-149</v>
      </c>
      <c r="X51" s="16">
        <f t="shared" si="18"/>
        <v>465</v>
      </c>
      <c r="Y51" s="16">
        <f t="shared" si="19"/>
        <v>1358</v>
      </c>
      <c r="Z51" s="16">
        <f t="shared" si="20"/>
        <v>886</v>
      </c>
      <c r="AA51" s="38">
        <f t="shared" si="27"/>
        <v>1.4646098003629764</v>
      </c>
      <c r="AB51" s="38">
        <f t="shared" si="21"/>
        <v>-3.0092592592592591E-2</v>
      </c>
      <c r="AC51" s="38">
        <f t="shared" si="22"/>
        <v>-0.14466019417475728</v>
      </c>
      <c r="AD51" s="38">
        <f t="shared" si="23"/>
        <v>0.44243577545195051</v>
      </c>
      <c r="AE51" s="38">
        <f t="shared" si="24"/>
        <v>0.56701461377870566</v>
      </c>
      <c r="AF51" s="38">
        <f t="shared" si="25"/>
        <v>0.23377308707124012</v>
      </c>
    </row>
    <row r="52" spans="1:32" s="7" customFormat="1" x14ac:dyDescent="0.3">
      <c r="A52" s="15" t="s">
        <v>58</v>
      </c>
      <c r="B52" s="10" t="s">
        <v>32</v>
      </c>
      <c r="C52" s="24">
        <v>1191</v>
      </c>
      <c r="D52" s="24">
        <v>1268</v>
      </c>
      <c r="E52" s="24">
        <v>1687</v>
      </c>
      <c r="F52" s="24">
        <v>1899</v>
      </c>
      <c r="G52" s="24">
        <v>2634</v>
      </c>
      <c r="H52" s="24">
        <v>2804</v>
      </c>
      <c r="I52" s="24">
        <v>978</v>
      </c>
      <c r="J52" s="24">
        <v>1761</v>
      </c>
      <c r="K52" s="24">
        <v>1361</v>
      </c>
      <c r="L52" s="24">
        <v>2592</v>
      </c>
      <c r="M52" s="24">
        <v>2718</v>
      </c>
      <c r="N52" s="24">
        <v>3453</v>
      </c>
      <c r="O52" s="24">
        <v>1332</v>
      </c>
      <c r="P52" s="24">
        <v>1552</v>
      </c>
      <c r="Q52" s="24">
        <v>1465</v>
      </c>
      <c r="R52" s="24">
        <v>2605</v>
      </c>
      <c r="S52" s="24">
        <v>2762</v>
      </c>
      <c r="T52" s="24">
        <v>3195</v>
      </c>
      <c r="U52" s="16">
        <f t="shared" si="26"/>
        <v>354</v>
      </c>
      <c r="V52" s="16">
        <f t="shared" si="16"/>
        <v>-209</v>
      </c>
      <c r="W52" s="16">
        <f t="shared" si="17"/>
        <v>104</v>
      </c>
      <c r="X52" s="16">
        <f t="shared" si="18"/>
        <v>13</v>
      </c>
      <c r="Y52" s="16">
        <f t="shared" si="19"/>
        <v>44</v>
      </c>
      <c r="Z52" s="16">
        <f t="shared" si="20"/>
        <v>-258</v>
      </c>
      <c r="AA52" s="38">
        <f t="shared" si="27"/>
        <v>0.3619631901840491</v>
      </c>
      <c r="AB52" s="38">
        <f t="shared" si="21"/>
        <v>-0.11868256672345258</v>
      </c>
      <c r="AC52" s="38">
        <f t="shared" si="22"/>
        <v>7.6414401175606175E-2</v>
      </c>
      <c r="AD52" s="38">
        <f t="shared" si="23"/>
        <v>5.0154320987654318E-3</v>
      </c>
      <c r="AE52" s="38">
        <f t="shared" si="24"/>
        <v>1.6188373804267846E-2</v>
      </c>
      <c r="AF52" s="38">
        <f t="shared" si="25"/>
        <v>-7.4717636837532575E-2</v>
      </c>
    </row>
    <row r="53" spans="1:32" s="7" customFormat="1" x14ac:dyDescent="0.3">
      <c r="A53" s="10" t="s">
        <v>21</v>
      </c>
      <c r="B53" s="10" t="s">
        <v>21</v>
      </c>
      <c r="C53" s="24">
        <v>665</v>
      </c>
      <c r="D53" s="24">
        <v>663</v>
      </c>
      <c r="E53" s="24">
        <v>893</v>
      </c>
      <c r="F53" s="24">
        <v>895</v>
      </c>
      <c r="G53" s="24">
        <v>1850</v>
      </c>
      <c r="H53" s="24">
        <v>2315</v>
      </c>
      <c r="I53" s="24">
        <v>754</v>
      </c>
      <c r="J53" s="24">
        <v>794</v>
      </c>
      <c r="K53" s="24">
        <v>950</v>
      </c>
      <c r="L53" s="24">
        <v>1000</v>
      </c>
      <c r="M53" s="24">
        <v>2094</v>
      </c>
      <c r="N53" s="24">
        <v>2813</v>
      </c>
      <c r="O53" s="24">
        <v>795</v>
      </c>
      <c r="P53" s="24">
        <v>1020</v>
      </c>
      <c r="Q53" s="24">
        <v>1351</v>
      </c>
      <c r="R53" s="24">
        <v>1379</v>
      </c>
      <c r="S53" s="24">
        <v>2632</v>
      </c>
      <c r="T53" s="24">
        <v>3239</v>
      </c>
      <c r="U53" s="16">
        <f t="shared" si="26"/>
        <v>41</v>
      </c>
      <c r="V53" s="16">
        <f t="shared" si="16"/>
        <v>226</v>
      </c>
      <c r="W53" s="16">
        <f t="shared" si="17"/>
        <v>401</v>
      </c>
      <c r="X53" s="16">
        <f t="shared" si="18"/>
        <v>379</v>
      </c>
      <c r="Y53" s="16">
        <f t="shared" si="19"/>
        <v>538</v>
      </c>
      <c r="Z53" s="16">
        <f t="shared" si="20"/>
        <v>426</v>
      </c>
      <c r="AA53" s="38">
        <f t="shared" si="27"/>
        <v>5.4376657824933686E-2</v>
      </c>
      <c r="AB53" s="38">
        <f t="shared" si="21"/>
        <v>0.28463476070528965</v>
      </c>
      <c r="AC53" s="38">
        <f t="shared" si="22"/>
        <v>0.42210526315789476</v>
      </c>
      <c r="AD53" s="38">
        <f t="shared" si="23"/>
        <v>0.379</v>
      </c>
      <c r="AE53" s="38">
        <f t="shared" si="24"/>
        <v>0.25692454632282713</v>
      </c>
      <c r="AF53" s="38">
        <f t="shared" si="25"/>
        <v>0.15143974404550303</v>
      </c>
    </row>
    <row r="54" spans="1:32" s="7" customFormat="1" x14ac:dyDescent="0.3">
      <c r="A54" s="9" t="s">
        <v>76</v>
      </c>
      <c r="B54" s="9" t="s">
        <v>77</v>
      </c>
      <c r="C54" s="50">
        <v>565</v>
      </c>
      <c r="D54" s="50">
        <v>767</v>
      </c>
      <c r="E54" s="50">
        <v>1186</v>
      </c>
      <c r="F54" s="50">
        <v>1730</v>
      </c>
      <c r="G54" s="50">
        <v>1436</v>
      </c>
      <c r="H54" s="50">
        <v>1633</v>
      </c>
      <c r="I54" s="50">
        <v>2009</v>
      </c>
      <c r="J54" s="50">
        <v>2152</v>
      </c>
      <c r="K54" s="50">
        <v>2600</v>
      </c>
      <c r="L54" s="50">
        <v>2728</v>
      </c>
      <c r="M54" s="50">
        <v>2150</v>
      </c>
      <c r="N54" s="50">
        <v>2389</v>
      </c>
      <c r="O54" s="50">
        <v>555</v>
      </c>
      <c r="P54" s="50">
        <v>937</v>
      </c>
      <c r="Q54" s="50">
        <v>964</v>
      </c>
      <c r="R54" s="50">
        <v>1127</v>
      </c>
      <c r="S54" s="50">
        <v>2020</v>
      </c>
      <c r="T54" s="50">
        <v>4684</v>
      </c>
      <c r="U54" s="16">
        <f t="shared" ref="U54" si="28">O54-I54</f>
        <v>-1454</v>
      </c>
      <c r="V54" s="16">
        <f t="shared" ref="V54" si="29">P54-J54</f>
        <v>-1215</v>
      </c>
      <c r="W54" s="16">
        <f t="shared" ref="W54" si="30">Q54-K54</f>
        <v>-1636</v>
      </c>
      <c r="X54" s="16">
        <f t="shared" ref="X54" si="31">R54-L54</f>
        <v>-1601</v>
      </c>
      <c r="Y54" s="16">
        <f t="shared" ref="Y54" si="32">S54-M54</f>
        <v>-130</v>
      </c>
      <c r="Z54" s="16">
        <f t="shared" ref="Z54" si="33">T54-N54</f>
        <v>2295</v>
      </c>
      <c r="AA54" s="38">
        <f t="shared" ref="AA54" si="34">(O54-I54)/I54</f>
        <v>-0.72374315579890491</v>
      </c>
      <c r="AB54" s="38">
        <f t="shared" ref="AB54" si="35">(P54-J54)/J54</f>
        <v>-0.56459107806691455</v>
      </c>
      <c r="AC54" s="38">
        <f t="shared" ref="AC54" si="36">(Q54-K54)/K54</f>
        <v>-0.62923076923076926</v>
      </c>
      <c r="AD54" s="38">
        <f t="shared" ref="AD54" si="37">(R54-L54)/L54</f>
        <v>-0.58687683284457481</v>
      </c>
      <c r="AE54" s="38">
        <f t="shared" ref="AE54" si="38">(S54-M54)/M54</f>
        <v>-6.0465116279069767E-2</v>
      </c>
      <c r="AF54" s="38">
        <f t="shared" ref="AF54" si="39">(T54-N54)/N54</f>
        <v>0.96065299288405193</v>
      </c>
    </row>
  </sheetData>
  <conditionalFormatting sqref="AB3:AC3">
    <cfRule type="cellIs" dxfId="87" priority="12" operator="lessThan">
      <formula>0</formula>
    </cfRule>
  </conditionalFormatting>
  <conditionalFormatting sqref="AE4">
    <cfRule type="cellIs" dxfId="86" priority="11" operator="lessThan">
      <formula>0</formula>
    </cfRule>
  </conditionalFormatting>
  <conditionalFormatting sqref="U6:AF27">
    <cfRule type="cellIs" dxfId="85" priority="10" operator="lessThan">
      <formula>0</formula>
    </cfRule>
  </conditionalFormatting>
  <conditionalFormatting sqref="V3:W3">
    <cfRule type="cellIs" dxfId="84" priority="14" operator="lessThan">
      <formula>0</formula>
    </cfRule>
  </conditionalFormatting>
  <conditionalFormatting sqref="Y4">
    <cfRule type="cellIs" dxfId="83" priority="13" operator="lessThan">
      <formula>0</formula>
    </cfRule>
  </conditionalFormatting>
  <conditionalFormatting sqref="V30:W30">
    <cfRule type="cellIs" dxfId="82" priority="8" operator="lessThan">
      <formula>0</formula>
    </cfRule>
  </conditionalFormatting>
  <conditionalFormatting sqref="Y31">
    <cfRule type="cellIs" dxfId="81" priority="7" operator="lessThan">
      <formula>0</formula>
    </cfRule>
  </conditionalFormatting>
  <conditionalFormatting sqref="AB30:AC30">
    <cfRule type="cellIs" dxfId="80" priority="6" operator="lessThan">
      <formula>0</formula>
    </cfRule>
  </conditionalFormatting>
  <conditionalFormatting sqref="AE31">
    <cfRule type="cellIs" dxfId="79" priority="5" operator="lessThan">
      <formula>0</formula>
    </cfRule>
  </conditionalFormatting>
  <conditionalFormatting sqref="U33:AF54">
    <cfRule type="cellIs" dxfId="78" priority="4" operator="lessThan">
      <formula>0</formula>
    </cfRule>
  </conditionalFormatting>
  <conditionalFormatting sqref="U36:Z54">
    <cfRule type="colorScale" priority="15">
      <colorScale>
        <cfvo type="min"/>
        <cfvo type="max"/>
        <color rgb="FFFFEF9C"/>
        <color rgb="FF63BE7B"/>
      </colorScale>
    </cfRule>
  </conditionalFormatting>
  <conditionalFormatting sqref="U9:Z27">
    <cfRule type="colorScale" priority="16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workbookViewId="0">
      <pane xSplit="1" topLeftCell="G1" activePane="topRight" state="frozen"/>
      <selection pane="topRight" activeCell="V18" sqref="V18"/>
    </sheetView>
  </sheetViews>
  <sheetFormatPr defaultRowHeight="14.4" x14ac:dyDescent="0.3"/>
  <cols>
    <col min="1" max="1" width="11.6640625" customWidth="1"/>
    <col min="2" max="14" width="8" customWidth="1"/>
    <col min="16" max="19" width="7.88671875" customWidth="1"/>
    <col min="20" max="20" width="7.44140625" customWidth="1"/>
    <col min="21" max="21" width="7.5546875" customWidth="1"/>
    <col min="22" max="31" width="7" customWidth="1"/>
  </cols>
  <sheetData>
    <row r="1" spans="1:21" x14ac:dyDescent="0.3">
      <c r="A1" s="1" t="s">
        <v>35</v>
      </c>
      <c r="B1" s="7"/>
      <c r="C1" s="7"/>
      <c r="D1" s="7"/>
    </row>
    <row r="2" spans="1:21" x14ac:dyDescent="0.3">
      <c r="A2" s="3" t="s">
        <v>37</v>
      </c>
      <c r="B2" s="7"/>
      <c r="C2" s="51"/>
      <c r="D2" s="51" t="s">
        <v>98</v>
      </c>
    </row>
    <row r="3" spans="1:21" s="56" customFormat="1" x14ac:dyDescent="0.3">
      <c r="A3" s="65"/>
      <c r="B3" s="57" t="s">
        <v>99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31" t="s">
        <v>71</v>
      </c>
      <c r="Q3" s="31"/>
      <c r="R3" s="31"/>
      <c r="S3" s="31"/>
      <c r="T3" s="31"/>
      <c r="U3" s="59"/>
    </row>
    <row r="4" spans="1:21" s="7" customFormat="1" x14ac:dyDescent="0.3">
      <c r="A4" s="16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61" t="s">
        <v>72</v>
      </c>
      <c r="Q4" s="61" t="s">
        <v>73</v>
      </c>
      <c r="R4" s="62" t="s">
        <v>74</v>
      </c>
      <c r="S4" s="61" t="s">
        <v>72</v>
      </c>
      <c r="T4" s="61" t="s">
        <v>73</v>
      </c>
      <c r="U4" s="62" t="s">
        <v>74</v>
      </c>
    </row>
    <row r="5" spans="1:21" s="7" customFormat="1" x14ac:dyDescent="0.3">
      <c r="A5" s="10" t="s">
        <v>20</v>
      </c>
      <c r="B5" s="24">
        <v>440554</v>
      </c>
      <c r="C5" s="24">
        <v>475614</v>
      </c>
      <c r="D5" s="24">
        <v>651922</v>
      </c>
      <c r="E5" s="24">
        <v>771940</v>
      </c>
      <c r="F5" s="24">
        <v>770422</v>
      </c>
      <c r="G5" s="24">
        <v>619376</v>
      </c>
      <c r="H5" s="24">
        <v>637091</v>
      </c>
      <c r="I5" s="24">
        <v>714276</v>
      </c>
      <c r="J5" s="24">
        <v>752026</v>
      </c>
      <c r="K5" s="24">
        <v>792998</v>
      </c>
      <c r="L5" s="24">
        <v>810889</v>
      </c>
      <c r="M5" s="24">
        <v>857942</v>
      </c>
      <c r="N5" s="24">
        <v>942300</v>
      </c>
      <c r="O5" s="24">
        <v>1035305</v>
      </c>
      <c r="P5" s="36">
        <f t="shared" ref="P5:R20" si="0">M5-L5</f>
        <v>47053</v>
      </c>
      <c r="Q5" s="36">
        <f t="shared" si="0"/>
        <v>84358</v>
      </c>
      <c r="R5" s="40">
        <f t="shared" si="0"/>
        <v>93005</v>
      </c>
      <c r="S5" s="45">
        <f t="shared" ref="S5:U20" si="1">(M5-L5)/L5</f>
        <v>5.8026437650529235E-2</v>
      </c>
      <c r="T5" s="45">
        <f t="shared" si="1"/>
        <v>9.8325994064866862E-2</v>
      </c>
      <c r="U5" s="60">
        <f t="shared" si="1"/>
        <v>9.8699989387668469E-2</v>
      </c>
    </row>
    <row r="6" spans="1:21" s="7" customFormat="1" x14ac:dyDescent="0.3">
      <c r="A6" s="9" t="s">
        <v>95</v>
      </c>
      <c r="B6" s="24">
        <v>75095</v>
      </c>
      <c r="C6" s="24">
        <v>76434</v>
      </c>
      <c r="D6" s="24">
        <v>121919</v>
      </c>
      <c r="E6" s="24">
        <v>150348</v>
      </c>
      <c r="F6" s="24">
        <v>145389</v>
      </c>
      <c r="G6" s="24">
        <v>97808</v>
      </c>
      <c r="H6" s="24">
        <v>103157</v>
      </c>
      <c r="I6" s="24">
        <v>129409</v>
      </c>
      <c r="J6" s="24">
        <v>123218</v>
      </c>
      <c r="K6" s="24">
        <v>137702</v>
      </c>
      <c r="L6" s="24">
        <v>143967</v>
      </c>
      <c r="M6" s="24">
        <v>147667</v>
      </c>
      <c r="N6" s="24">
        <v>166361</v>
      </c>
      <c r="O6" s="24">
        <v>194885</v>
      </c>
      <c r="P6" s="36">
        <f t="shared" si="0"/>
        <v>3700</v>
      </c>
      <c r="Q6" s="36">
        <f t="shared" si="0"/>
        <v>18694</v>
      </c>
      <c r="R6" s="40">
        <f t="shared" si="0"/>
        <v>28524</v>
      </c>
      <c r="S6" s="38">
        <f t="shared" si="1"/>
        <v>2.5700334104343355E-2</v>
      </c>
      <c r="T6" s="38">
        <f t="shared" si="1"/>
        <v>0.12659565102561846</v>
      </c>
      <c r="U6" s="60">
        <f t="shared" si="1"/>
        <v>0.17145845480611441</v>
      </c>
    </row>
    <row r="7" spans="1:21" s="7" customFormat="1" x14ac:dyDescent="0.3">
      <c r="A7" s="10" t="s">
        <v>86</v>
      </c>
      <c r="B7" s="24">
        <v>61820</v>
      </c>
      <c r="C7" s="24">
        <v>63234</v>
      </c>
      <c r="D7" s="24">
        <v>88298</v>
      </c>
      <c r="E7" s="24">
        <v>107963</v>
      </c>
      <c r="F7" s="24">
        <v>103500</v>
      </c>
      <c r="G7" s="24">
        <v>87052</v>
      </c>
      <c r="H7" s="24">
        <v>82901</v>
      </c>
      <c r="I7" s="24">
        <v>94162</v>
      </c>
      <c r="J7" s="24">
        <v>104214</v>
      </c>
      <c r="K7" s="24">
        <v>104642</v>
      </c>
      <c r="L7" s="24">
        <v>113879</v>
      </c>
      <c r="M7" s="24">
        <v>117656</v>
      </c>
      <c r="N7" s="24">
        <v>145956</v>
      </c>
      <c r="O7" s="24">
        <v>150663</v>
      </c>
      <c r="P7" s="36">
        <f t="shared" si="0"/>
        <v>3777</v>
      </c>
      <c r="Q7" s="36">
        <f t="shared" si="0"/>
        <v>28300</v>
      </c>
      <c r="R7" s="40">
        <f t="shared" si="0"/>
        <v>4707</v>
      </c>
      <c r="S7" s="38">
        <f t="shared" si="1"/>
        <v>3.3166782286461943E-2</v>
      </c>
      <c r="T7" s="38">
        <f t="shared" si="1"/>
        <v>0.24053171958931122</v>
      </c>
      <c r="U7" s="60">
        <f t="shared" si="1"/>
        <v>3.2249445038230698E-2</v>
      </c>
    </row>
    <row r="8" spans="1:21" s="7" customFormat="1" x14ac:dyDescent="0.3">
      <c r="A8" s="10" t="s">
        <v>87</v>
      </c>
      <c r="B8" s="24">
        <v>49014</v>
      </c>
      <c r="C8" s="24">
        <v>48279</v>
      </c>
      <c r="D8" s="24">
        <v>71470</v>
      </c>
      <c r="E8" s="24">
        <v>91599</v>
      </c>
      <c r="F8" s="24">
        <v>86978</v>
      </c>
      <c r="G8" s="24">
        <v>72276</v>
      </c>
      <c r="H8" s="24">
        <v>66348</v>
      </c>
      <c r="I8" s="24">
        <v>75236</v>
      </c>
      <c r="J8" s="24">
        <v>85833</v>
      </c>
      <c r="K8" s="24">
        <v>89736</v>
      </c>
      <c r="L8" s="24">
        <v>95926</v>
      </c>
      <c r="M8" s="24">
        <v>103405</v>
      </c>
      <c r="N8" s="24">
        <v>125716</v>
      </c>
      <c r="O8" s="24">
        <v>130532</v>
      </c>
      <c r="P8" s="36">
        <f t="shared" si="0"/>
        <v>7479</v>
      </c>
      <c r="Q8" s="36">
        <f t="shared" si="0"/>
        <v>22311</v>
      </c>
      <c r="R8" s="40">
        <f t="shared" si="0"/>
        <v>4816</v>
      </c>
      <c r="S8" s="38">
        <f t="shared" si="1"/>
        <v>7.7966349060734311E-2</v>
      </c>
      <c r="T8" s="38">
        <f t="shared" si="1"/>
        <v>0.21576326096417001</v>
      </c>
      <c r="U8" s="60">
        <f t="shared" si="1"/>
        <v>3.8308568519520185E-2</v>
      </c>
    </row>
    <row r="9" spans="1:21" s="7" customFormat="1" x14ac:dyDescent="0.3">
      <c r="A9" s="15" t="s">
        <v>97</v>
      </c>
      <c r="B9" s="24">
        <v>12806</v>
      </c>
      <c r="C9" s="24">
        <v>14955</v>
      </c>
      <c r="D9" s="24">
        <v>16828</v>
      </c>
      <c r="E9" s="24">
        <v>16364</v>
      </c>
      <c r="F9" s="24">
        <v>16522</v>
      </c>
      <c r="G9" s="24">
        <v>14776</v>
      </c>
      <c r="H9" s="24">
        <v>16553</v>
      </c>
      <c r="I9" s="24">
        <v>18926</v>
      </c>
      <c r="J9" s="24">
        <v>18381</v>
      </c>
      <c r="K9" s="24">
        <v>14906</v>
      </c>
      <c r="L9" s="24">
        <v>17953</v>
      </c>
      <c r="M9" s="24">
        <v>14251</v>
      </c>
      <c r="N9" s="24">
        <v>20240</v>
      </c>
      <c r="O9" s="24">
        <v>20131</v>
      </c>
      <c r="P9" s="36">
        <f t="shared" si="0"/>
        <v>-3702</v>
      </c>
      <c r="Q9" s="36">
        <f t="shared" si="0"/>
        <v>5989</v>
      </c>
      <c r="R9" s="40">
        <f t="shared" si="0"/>
        <v>-109</v>
      </c>
      <c r="S9" s="38">
        <f t="shared" si="1"/>
        <v>-0.20620509107113016</v>
      </c>
      <c r="T9" s="38">
        <f t="shared" si="1"/>
        <v>0.42025121044137254</v>
      </c>
      <c r="U9" s="60">
        <f t="shared" si="1"/>
        <v>-5.3853754940711464E-3</v>
      </c>
    </row>
    <row r="10" spans="1:21" s="7" customFormat="1" x14ac:dyDescent="0.3">
      <c r="A10" s="10" t="s">
        <v>90</v>
      </c>
      <c r="B10" s="24">
        <v>37123</v>
      </c>
      <c r="C10" s="24">
        <v>36926</v>
      </c>
      <c r="D10" s="24">
        <v>52064</v>
      </c>
      <c r="E10" s="24">
        <v>70110</v>
      </c>
      <c r="F10" s="24">
        <v>80517</v>
      </c>
      <c r="G10" s="24">
        <v>59341</v>
      </c>
      <c r="H10" s="24">
        <v>68324</v>
      </c>
      <c r="I10" s="24">
        <v>81752</v>
      </c>
      <c r="J10" s="24">
        <v>93425</v>
      </c>
      <c r="K10" s="24">
        <v>97228</v>
      </c>
      <c r="L10" s="24">
        <v>93972</v>
      </c>
      <c r="M10" s="24">
        <v>92510</v>
      </c>
      <c r="N10" s="24">
        <v>93735</v>
      </c>
      <c r="O10" s="24">
        <v>137941</v>
      </c>
      <c r="P10" s="36">
        <f t="shared" si="0"/>
        <v>-1462</v>
      </c>
      <c r="Q10" s="36">
        <f t="shared" si="0"/>
        <v>1225</v>
      </c>
      <c r="R10" s="40">
        <f t="shared" si="0"/>
        <v>44206</v>
      </c>
      <c r="S10" s="38">
        <f t="shared" si="1"/>
        <v>-1.5557825735325416E-2</v>
      </c>
      <c r="T10" s="38">
        <f t="shared" si="1"/>
        <v>1.3241811696032861E-2</v>
      </c>
      <c r="U10" s="60">
        <f t="shared" si="1"/>
        <v>0.4716061236464501</v>
      </c>
    </row>
    <row r="11" spans="1:21" s="7" customFormat="1" x14ac:dyDescent="0.3">
      <c r="A11" s="10" t="s">
        <v>91</v>
      </c>
      <c r="B11" s="24">
        <v>35134</v>
      </c>
      <c r="C11" s="24">
        <v>34699</v>
      </c>
      <c r="D11" s="24">
        <v>42553</v>
      </c>
      <c r="E11" s="24">
        <v>57882</v>
      </c>
      <c r="F11" s="24">
        <v>66325</v>
      </c>
      <c r="G11" s="24">
        <v>48314</v>
      </c>
      <c r="H11" s="24">
        <v>51195</v>
      </c>
      <c r="I11" s="24">
        <v>68672</v>
      </c>
      <c r="J11" s="24">
        <v>73465</v>
      </c>
      <c r="K11" s="24">
        <v>73456</v>
      </c>
      <c r="L11" s="24">
        <v>75086</v>
      </c>
      <c r="M11" s="24">
        <v>74172</v>
      </c>
      <c r="N11" s="24">
        <v>74690</v>
      </c>
      <c r="O11" s="24">
        <v>119606</v>
      </c>
      <c r="P11" s="36">
        <f t="shared" si="0"/>
        <v>-914</v>
      </c>
      <c r="Q11" s="36">
        <f t="shared" si="0"/>
        <v>518</v>
      </c>
      <c r="R11" s="40">
        <f t="shared" si="0"/>
        <v>44916</v>
      </c>
      <c r="S11" s="38">
        <f t="shared" si="1"/>
        <v>-1.2172708627440534E-2</v>
      </c>
      <c r="T11" s="38">
        <f t="shared" si="1"/>
        <v>6.9837674594186482E-3</v>
      </c>
      <c r="U11" s="60">
        <f t="shared" si="1"/>
        <v>0.60136564466461373</v>
      </c>
    </row>
    <row r="12" spans="1:21" s="7" customFormat="1" x14ac:dyDescent="0.3">
      <c r="A12" s="15" t="s">
        <v>96</v>
      </c>
      <c r="B12" s="24">
        <v>1989</v>
      </c>
      <c r="C12" s="24">
        <v>2227</v>
      </c>
      <c r="D12" s="24">
        <v>9511</v>
      </c>
      <c r="E12" s="24">
        <v>12228</v>
      </c>
      <c r="F12" s="24">
        <v>14192</v>
      </c>
      <c r="G12" s="24">
        <v>11027</v>
      </c>
      <c r="H12" s="24">
        <v>17129</v>
      </c>
      <c r="I12" s="24">
        <v>13080</v>
      </c>
      <c r="J12" s="24">
        <v>19960</v>
      </c>
      <c r="K12" s="24">
        <v>23772</v>
      </c>
      <c r="L12" s="24">
        <v>18886</v>
      </c>
      <c r="M12" s="24">
        <v>18338</v>
      </c>
      <c r="N12" s="24">
        <v>19045</v>
      </c>
      <c r="O12" s="24">
        <v>18335</v>
      </c>
      <c r="P12" s="36">
        <f t="shared" si="0"/>
        <v>-548</v>
      </c>
      <c r="Q12" s="36">
        <f t="shared" si="0"/>
        <v>707</v>
      </c>
      <c r="R12" s="40">
        <f t="shared" si="0"/>
        <v>-710</v>
      </c>
      <c r="S12" s="38">
        <f t="shared" si="1"/>
        <v>-2.9016202478026051E-2</v>
      </c>
      <c r="T12" s="38">
        <f t="shared" si="1"/>
        <v>3.8553822663322065E-2</v>
      </c>
      <c r="U12" s="60">
        <f t="shared" si="1"/>
        <v>-3.7280126017327379E-2</v>
      </c>
    </row>
    <row r="13" spans="1:21" s="7" customFormat="1" x14ac:dyDescent="0.3">
      <c r="A13" s="10" t="s">
        <v>78</v>
      </c>
      <c r="B13" s="24">
        <v>24250</v>
      </c>
      <c r="C13" s="24">
        <v>25622</v>
      </c>
      <c r="D13" s="24">
        <v>34140</v>
      </c>
      <c r="E13" s="24">
        <v>52593</v>
      </c>
      <c r="F13" s="24">
        <v>45435</v>
      </c>
      <c r="G13" s="24">
        <v>30307</v>
      </c>
      <c r="H13" s="24">
        <v>38487</v>
      </c>
      <c r="I13" s="24">
        <v>43605</v>
      </c>
      <c r="J13" s="24">
        <v>63302</v>
      </c>
      <c r="K13" s="24">
        <v>60911</v>
      </c>
      <c r="L13" s="24">
        <v>67770</v>
      </c>
      <c r="M13" s="24">
        <v>74583</v>
      </c>
      <c r="N13" s="24">
        <v>79257</v>
      </c>
      <c r="O13" s="24">
        <v>92245</v>
      </c>
      <c r="P13" s="36">
        <f t="shared" si="0"/>
        <v>6813</v>
      </c>
      <c r="Q13" s="36">
        <f t="shared" si="0"/>
        <v>4674</v>
      </c>
      <c r="R13" s="40">
        <f t="shared" si="0"/>
        <v>12988</v>
      </c>
      <c r="S13" s="38">
        <f t="shared" si="1"/>
        <v>0.10053120849933599</v>
      </c>
      <c r="T13" s="38">
        <f t="shared" si="1"/>
        <v>6.26684365069788E-2</v>
      </c>
      <c r="U13" s="60">
        <f t="shared" si="1"/>
        <v>0.16387196083626682</v>
      </c>
    </row>
    <row r="14" spans="1:21" s="7" customFormat="1" x14ac:dyDescent="0.3">
      <c r="A14" s="10" t="s">
        <v>80</v>
      </c>
      <c r="B14" s="24">
        <v>61021</v>
      </c>
      <c r="C14" s="24">
        <v>52671</v>
      </c>
      <c r="D14" s="24">
        <v>67172</v>
      </c>
      <c r="E14" s="24">
        <v>77468</v>
      </c>
      <c r="F14" s="24">
        <v>82189</v>
      </c>
      <c r="G14" s="24">
        <v>76324</v>
      </c>
      <c r="H14" s="24">
        <v>70700</v>
      </c>
      <c r="I14" s="24">
        <v>79555</v>
      </c>
      <c r="J14" s="24">
        <v>76251</v>
      </c>
      <c r="K14" s="24">
        <v>76418</v>
      </c>
      <c r="L14" s="24">
        <v>84687</v>
      </c>
      <c r="M14" s="24">
        <v>90089</v>
      </c>
      <c r="N14" s="24">
        <v>101976</v>
      </c>
      <c r="O14" s="24">
        <v>91343</v>
      </c>
      <c r="P14" s="36">
        <f t="shared" si="0"/>
        <v>5402</v>
      </c>
      <c r="Q14" s="36">
        <f t="shared" si="0"/>
        <v>11887</v>
      </c>
      <c r="R14" s="40">
        <f t="shared" si="0"/>
        <v>-10633</v>
      </c>
      <c r="S14" s="38">
        <f t="shared" si="1"/>
        <v>6.3787830481655983E-2</v>
      </c>
      <c r="T14" s="38">
        <f t="shared" si="1"/>
        <v>0.1319472965622884</v>
      </c>
      <c r="U14" s="60">
        <f t="shared" si="1"/>
        <v>-0.10426963207029105</v>
      </c>
    </row>
    <row r="15" spans="1:21" s="7" customFormat="1" x14ac:dyDescent="0.3">
      <c r="A15" s="10" t="s">
        <v>89</v>
      </c>
      <c r="B15" s="24">
        <v>24933</v>
      </c>
      <c r="C15" s="24">
        <v>41539</v>
      </c>
      <c r="D15" s="24">
        <v>53213</v>
      </c>
      <c r="E15" s="24">
        <v>59274</v>
      </c>
      <c r="F15" s="24">
        <v>62274</v>
      </c>
      <c r="G15" s="24">
        <v>49365</v>
      </c>
      <c r="H15" s="24">
        <v>52586</v>
      </c>
      <c r="I15" s="24">
        <v>56567</v>
      </c>
      <c r="J15" s="24">
        <v>55547</v>
      </c>
      <c r="K15" s="24">
        <v>55267</v>
      </c>
      <c r="L15" s="24">
        <v>59927</v>
      </c>
      <c r="M15" s="24">
        <v>60169</v>
      </c>
      <c r="N15" s="24">
        <v>61264</v>
      </c>
      <c r="O15" s="24">
        <v>73029</v>
      </c>
      <c r="P15" s="36">
        <f t="shared" si="0"/>
        <v>242</v>
      </c>
      <c r="Q15" s="36">
        <f t="shared" si="0"/>
        <v>1095</v>
      </c>
      <c r="R15" s="40">
        <f t="shared" si="0"/>
        <v>11765</v>
      </c>
      <c r="S15" s="38">
        <f t="shared" si="1"/>
        <v>4.0382465332821603E-3</v>
      </c>
      <c r="T15" s="38">
        <f t="shared" si="1"/>
        <v>1.8198740215060911E-2</v>
      </c>
      <c r="U15" s="60">
        <f t="shared" si="1"/>
        <v>0.19203773831287543</v>
      </c>
    </row>
    <row r="16" spans="1:21" s="7" customFormat="1" x14ac:dyDescent="0.3">
      <c r="A16" s="10" t="s">
        <v>84</v>
      </c>
      <c r="B16" s="24">
        <v>25356</v>
      </c>
      <c r="C16" s="24">
        <v>26881</v>
      </c>
      <c r="D16" s="24">
        <v>34016</v>
      </c>
      <c r="E16" s="24">
        <v>33319</v>
      </c>
      <c r="F16" s="24">
        <v>35123</v>
      </c>
      <c r="G16" s="24">
        <v>34048</v>
      </c>
      <c r="H16" s="24">
        <v>38531</v>
      </c>
      <c r="I16" s="24">
        <v>48188</v>
      </c>
      <c r="J16" s="24">
        <v>53639</v>
      </c>
      <c r="K16" s="24">
        <v>59717</v>
      </c>
      <c r="L16" s="24">
        <v>52004</v>
      </c>
      <c r="M16" s="24">
        <v>57726</v>
      </c>
      <c r="N16" s="24">
        <v>64051</v>
      </c>
      <c r="O16" s="24">
        <v>67034</v>
      </c>
      <c r="P16" s="36">
        <f t="shared" si="0"/>
        <v>5722</v>
      </c>
      <c r="Q16" s="36">
        <f t="shared" si="0"/>
        <v>6325</v>
      </c>
      <c r="R16" s="40">
        <f t="shared" si="0"/>
        <v>2983</v>
      </c>
      <c r="S16" s="38">
        <f t="shared" si="1"/>
        <v>0.1100299976924852</v>
      </c>
      <c r="T16" s="38">
        <f t="shared" si="1"/>
        <v>0.10956934483594914</v>
      </c>
      <c r="U16" s="60">
        <f t="shared" si="1"/>
        <v>4.6572262728138518E-2</v>
      </c>
    </row>
    <row r="17" spans="1:31" s="7" customFormat="1" x14ac:dyDescent="0.3">
      <c r="A17" s="10" t="s">
        <v>92</v>
      </c>
      <c r="B17" s="24">
        <v>44524</v>
      </c>
      <c r="C17" s="24">
        <v>55565</v>
      </c>
      <c r="D17" s="24">
        <v>75273</v>
      </c>
      <c r="E17" s="24">
        <v>68518</v>
      </c>
      <c r="F17" s="24">
        <v>61273</v>
      </c>
      <c r="G17" s="24">
        <v>49994</v>
      </c>
      <c r="H17" s="24">
        <v>51180</v>
      </c>
      <c r="I17" s="24">
        <v>50173</v>
      </c>
      <c r="J17" s="24">
        <v>47753</v>
      </c>
      <c r="K17" s="24">
        <v>46165</v>
      </c>
      <c r="L17" s="24">
        <v>46281</v>
      </c>
      <c r="M17" s="24">
        <v>52923</v>
      </c>
      <c r="N17" s="24">
        <v>49684</v>
      </c>
      <c r="O17" s="24">
        <v>44366</v>
      </c>
      <c r="P17" s="36">
        <f t="shared" si="0"/>
        <v>6642</v>
      </c>
      <c r="Q17" s="36">
        <f t="shared" si="0"/>
        <v>-3239</v>
      </c>
      <c r="R17" s="40">
        <f t="shared" si="0"/>
        <v>-5318</v>
      </c>
      <c r="S17" s="38">
        <f t="shared" si="1"/>
        <v>0.14351461722953263</v>
      </c>
      <c r="T17" s="38">
        <f t="shared" si="1"/>
        <v>-6.1202123840296281E-2</v>
      </c>
      <c r="U17" s="60">
        <f t="shared" si="1"/>
        <v>-0.10703647049351904</v>
      </c>
    </row>
    <row r="18" spans="1:31" s="7" customFormat="1" x14ac:dyDescent="0.3">
      <c r="A18" s="10" t="s">
        <v>83</v>
      </c>
      <c r="B18" s="24">
        <v>18600</v>
      </c>
      <c r="C18" s="24">
        <v>17427</v>
      </c>
      <c r="D18" s="24">
        <v>19336</v>
      </c>
      <c r="E18" s="24">
        <v>31256</v>
      </c>
      <c r="F18" s="24">
        <v>27980</v>
      </c>
      <c r="G18" s="24">
        <v>27922</v>
      </c>
      <c r="H18" s="24">
        <v>24807</v>
      </c>
      <c r="I18" s="24">
        <v>24860</v>
      </c>
      <c r="J18" s="24">
        <v>28050</v>
      </c>
      <c r="K18" s="24">
        <v>35115</v>
      </c>
      <c r="L18" s="24">
        <v>32731</v>
      </c>
      <c r="M18" s="24">
        <v>37284</v>
      </c>
      <c r="N18" s="24">
        <v>45281</v>
      </c>
      <c r="O18" s="24">
        <v>43361</v>
      </c>
      <c r="P18" s="36">
        <f t="shared" si="0"/>
        <v>4553</v>
      </c>
      <c r="Q18" s="36">
        <f t="shared" si="0"/>
        <v>7997</v>
      </c>
      <c r="R18" s="40">
        <f t="shared" si="0"/>
        <v>-1920</v>
      </c>
      <c r="S18" s="38">
        <f t="shared" si="1"/>
        <v>0.139103602089762</v>
      </c>
      <c r="T18" s="38">
        <f t="shared" si="1"/>
        <v>0.21448878875657118</v>
      </c>
      <c r="U18" s="60">
        <f t="shared" si="1"/>
        <v>-4.2401890417614455E-2</v>
      </c>
    </row>
    <row r="19" spans="1:31" s="7" customFormat="1" x14ac:dyDescent="0.3">
      <c r="A19" s="10" t="s">
        <v>94</v>
      </c>
      <c r="B19" s="24">
        <v>14555</v>
      </c>
      <c r="C19" s="24">
        <v>17262</v>
      </c>
      <c r="D19" s="24">
        <v>32709</v>
      </c>
      <c r="E19" s="24">
        <v>33116</v>
      </c>
      <c r="F19" s="24">
        <v>32097</v>
      </c>
      <c r="G19" s="24">
        <v>27874</v>
      </c>
      <c r="H19" s="24">
        <v>24187</v>
      </c>
      <c r="I19" s="24">
        <v>27458</v>
      </c>
      <c r="J19" s="24">
        <v>26763</v>
      </c>
      <c r="K19" s="24">
        <v>29014</v>
      </c>
      <c r="L19" s="24">
        <v>30306</v>
      </c>
      <c r="M19" s="24">
        <v>39300</v>
      </c>
      <c r="N19" s="24">
        <v>35057</v>
      </c>
      <c r="O19" s="24">
        <v>35961</v>
      </c>
      <c r="P19" s="36">
        <f t="shared" si="0"/>
        <v>8994</v>
      </c>
      <c r="Q19" s="36">
        <f t="shared" si="0"/>
        <v>-4243</v>
      </c>
      <c r="R19" s="40">
        <f t="shared" si="0"/>
        <v>904</v>
      </c>
      <c r="S19" s="38">
        <f t="shared" si="1"/>
        <v>0.2967729162542071</v>
      </c>
      <c r="T19" s="38">
        <f t="shared" si="1"/>
        <v>-0.10796437659033079</v>
      </c>
      <c r="U19" s="60">
        <f t="shared" si="1"/>
        <v>2.5786576147417063E-2</v>
      </c>
    </row>
    <row r="20" spans="1:31" s="7" customFormat="1" x14ac:dyDescent="0.3">
      <c r="A20" s="10" t="s">
        <v>85</v>
      </c>
      <c r="B20" s="24">
        <v>20010</v>
      </c>
      <c r="C20" s="24">
        <v>26968</v>
      </c>
      <c r="D20" s="24">
        <v>39385</v>
      </c>
      <c r="E20" s="24">
        <v>39879</v>
      </c>
      <c r="F20" s="24">
        <v>40105</v>
      </c>
      <c r="G20" s="24">
        <v>37503</v>
      </c>
      <c r="H20" s="24">
        <v>36350</v>
      </c>
      <c r="I20" s="24">
        <v>29768</v>
      </c>
      <c r="J20" s="24">
        <v>30560</v>
      </c>
      <c r="K20" s="24">
        <v>36589</v>
      </c>
      <c r="L20" s="24">
        <v>33315</v>
      </c>
      <c r="M20" s="24">
        <v>34706</v>
      </c>
      <c r="N20" s="24">
        <v>39505</v>
      </c>
      <c r="O20" s="24">
        <v>34459</v>
      </c>
      <c r="P20" s="36">
        <f t="shared" si="0"/>
        <v>1391</v>
      </c>
      <c r="Q20" s="36">
        <f t="shared" si="0"/>
        <v>4799</v>
      </c>
      <c r="R20" s="40">
        <f t="shared" si="0"/>
        <v>-5046</v>
      </c>
      <c r="S20" s="38">
        <f t="shared" si="1"/>
        <v>4.1752964130271651E-2</v>
      </c>
      <c r="T20" s="38">
        <f t="shared" si="1"/>
        <v>0.13827580245490692</v>
      </c>
      <c r="U20" s="60">
        <f t="shared" si="1"/>
        <v>-0.12773066700417668</v>
      </c>
    </row>
    <row r="21" spans="1:31" s="7" customFormat="1" x14ac:dyDescent="0.3">
      <c r="A21" s="10" t="s">
        <v>93</v>
      </c>
      <c r="B21" s="24">
        <v>7244</v>
      </c>
      <c r="C21" s="24">
        <v>11209</v>
      </c>
      <c r="D21" s="24">
        <v>12496</v>
      </c>
      <c r="E21" s="24">
        <v>16785</v>
      </c>
      <c r="F21" s="24">
        <v>20342</v>
      </c>
      <c r="G21" s="24">
        <v>14815</v>
      </c>
      <c r="H21" s="24">
        <v>15057</v>
      </c>
      <c r="I21" s="24">
        <v>18493</v>
      </c>
      <c r="J21" s="24">
        <v>19648</v>
      </c>
      <c r="K21" s="24">
        <v>23019</v>
      </c>
      <c r="L21" s="24">
        <v>17714</v>
      </c>
      <c r="M21" s="24">
        <v>18246</v>
      </c>
      <c r="N21" s="24">
        <v>20883</v>
      </c>
      <c r="O21" s="24">
        <v>26478</v>
      </c>
      <c r="P21" s="36">
        <f t="shared" ref="P21:R25" si="2">M21-L21</f>
        <v>532</v>
      </c>
      <c r="Q21" s="36">
        <f t="shared" si="2"/>
        <v>2637</v>
      </c>
      <c r="R21" s="40">
        <f t="shared" si="2"/>
        <v>5595</v>
      </c>
      <c r="S21" s="38">
        <f t="shared" ref="S21:U25" si="3">(M21-L21)/L21</f>
        <v>3.0032742463588124E-2</v>
      </c>
      <c r="T21" s="38">
        <f t="shared" si="3"/>
        <v>0.14452482735942124</v>
      </c>
      <c r="U21" s="60">
        <f t="shared" si="3"/>
        <v>0.26792127567878177</v>
      </c>
    </row>
    <row r="22" spans="1:31" s="7" customFormat="1" x14ac:dyDescent="0.3">
      <c r="A22" s="10" t="s">
        <v>88</v>
      </c>
      <c r="B22" s="24">
        <v>2134</v>
      </c>
      <c r="C22" s="24">
        <v>1600</v>
      </c>
      <c r="D22" s="24">
        <v>3367</v>
      </c>
      <c r="E22" s="24">
        <v>3896</v>
      </c>
      <c r="F22" s="24">
        <v>7964</v>
      </c>
      <c r="G22" s="24">
        <v>6342</v>
      </c>
      <c r="H22" s="24">
        <v>10085</v>
      </c>
      <c r="I22" s="24">
        <v>5933</v>
      </c>
      <c r="J22" s="24">
        <v>7888</v>
      </c>
      <c r="K22" s="24">
        <v>6604</v>
      </c>
      <c r="L22" s="24">
        <v>9217</v>
      </c>
      <c r="M22" s="24">
        <v>10340</v>
      </c>
      <c r="N22" s="24">
        <v>14400</v>
      </c>
      <c r="O22" s="24">
        <v>15413</v>
      </c>
      <c r="P22" s="36">
        <f t="shared" si="2"/>
        <v>1123</v>
      </c>
      <c r="Q22" s="36">
        <f t="shared" si="2"/>
        <v>4060</v>
      </c>
      <c r="R22" s="40">
        <f t="shared" si="2"/>
        <v>1013</v>
      </c>
      <c r="S22" s="38">
        <f t="shared" si="3"/>
        <v>0.12184007811652381</v>
      </c>
      <c r="T22" s="38">
        <f t="shared" si="3"/>
        <v>0.39264990328820115</v>
      </c>
      <c r="U22" s="60">
        <f t="shared" si="3"/>
        <v>7.0347222222222228E-2</v>
      </c>
    </row>
    <row r="23" spans="1:31" s="7" customFormat="1" x14ac:dyDescent="0.3">
      <c r="A23" s="10" t="s">
        <v>82</v>
      </c>
      <c r="B23" s="24">
        <v>6934</v>
      </c>
      <c r="C23" s="24">
        <v>6972</v>
      </c>
      <c r="D23" s="24">
        <v>5368</v>
      </c>
      <c r="E23" s="24">
        <v>5951</v>
      </c>
      <c r="F23" s="24">
        <v>6062</v>
      </c>
      <c r="G23" s="24">
        <v>4842</v>
      </c>
      <c r="H23" s="24">
        <v>5038</v>
      </c>
      <c r="I23" s="24">
        <v>5180</v>
      </c>
      <c r="J23" s="24">
        <v>7099</v>
      </c>
      <c r="K23" s="24">
        <v>8363</v>
      </c>
      <c r="L23" s="24">
        <v>8334</v>
      </c>
      <c r="M23" s="24">
        <v>9225</v>
      </c>
      <c r="N23" s="24">
        <v>7651</v>
      </c>
      <c r="O23" s="24">
        <v>9471</v>
      </c>
      <c r="P23" s="36">
        <f t="shared" si="2"/>
        <v>891</v>
      </c>
      <c r="Q23" s="36">
        <f t="shared" si="2"/>
        <v>-1574</v>
      </c>
      <c r="R23" s="40">
        <f t="shared" si="2"/>
        <v>1820</v>
      </c>
      <c r="S23" s="45">
        <f t="shared" si="3"/>
        <v>0.10691144708423327</v>
      </c>
      <c r="T23" s="38">
        <f t="shared" si="3"/>
        <v>-0.17062330623306232</v>
      </c>
      <c r="U23" s="60">
        <f t="shared" si="3"/>
        <v>0.23787740164684354</v>
      </c>
    </row>
    <row r="24" spans="1:31" s="7" customFormat="1" x14ac:dyDescent="0.3">
      <c r="A24" s="10" t="s">
        <v>79</v>
      </c>
      <c r="B24" s="24">
        <v>9316</v>
      </c>
      <c r="C24" s="24">
        <v>6845</v>
      </c>
      <c r="D24" s="24">
        <v>6663</v>
      </c>
      <c r="E24" s="24">
        <v>8188</v>
      </c>
      <c r="F24" s="24">
        <v>10049</v>
      </c>
      <c r="G24" s="24">
        <v>9823</v>
      </c>
      <c r="H24" s="24">
        <v>7117</v>
      </c>
      <c r="I24" s="24">
        <v>7905</v>
      </c>
      <c r="J24" s="24">
        <v>6083</v>
      </c>
      <c r="K24" s="24">
        <v>6570</v>
      </c>
      <c r="L24" s="24">
        <v>7114</v>
      </c>
      <c r="M24" s="24">
        <v>6768</v>
      </c>
      <c r="N24" s="24">
        <v>7239</v>
      </c>
      <c r="O24" s="24">
        <v>9439</v>
      </c>
      <c r="P24" s="36">
        <f t="shared" si="2"/>
        <v>-346</v>
      </c>
      <c r="Q24" s="36">
        <f t="shared" si="2"/>
        <v>471</v>
      </c>
      <c r="R24" s="40">
        <f t="shared" si="2"/>
        <v>2200</v>
      </c>
      <c r="S24" s="38">
        <f t="shared" si="3"/>
        <v>-4.8636491425358447E-2</v>
      </c>
      <c r="T24" s="38">
        <f t="shared" si="3"/>
        <v>6.959219858156028E-2</v>
      </c>
      <c r="U24" s="60">
        <f t="shared" si="3"/>
        <v>0.30390937974858406</v>
      </c>
    </row>
    <row r="25" spans="1:31" s="7" customFormat="1" x14ac:dyDescent="0.3">
      <c r="A25" s="10" t="s">
        <v>81</v>
      </c>
      <c r="B25" s="24">
        <v>7639</v>
      </c>
      <c r="C25" s="24">
        <v>8459</v>
      </c>
      <c r="D25" s="24">
        <v>6503</v>
      </c>
      <c r="E25" s="24">
        <v>13276</v>
      </c>
      <c r="F25" s="24">
        <v>10123</v>
      </c>
      <c r="G25" s="24">
        <v>6016</v>
      </c>
      <c r="H25" s="24">
        <v>8584</v>
      </c>
      <c r="I25" s="24">
        <v>11268</v>
      </c>
      <c r="J25" s="24">
        <v>8586</v>
      </c>
      <c r="K25" s="24">
        <v>9674</v>
      </c>
      <c r="L25" s="24">
        <v>9671</v>
      </c>
      <c r="M25" s="24">
        <v>8750</v>
      </c>
      <c r="N25" s="24">
        <v>10000</v>
      </c>
      <c r="O25" s="24">
        <v>9217</v>
      </c>
      <c r="P25" s="36">
        <f t="shared" si="2"/>
        <v>-921</v>
      </c>
      <c r="Q25" s="36">
        <f t="shared" si="2"/>
        <v>1250</v>
      </c>
      <c r="R25" s="40">
        <f t="shared" si="2"/>
        <v>-783</v>
      </c>
      <c r="S25" s="38">
        <f t="shared" si="3"/>
        <v>-9.5233171336986874E-2</v>
      </c>
      <c r="T25" s="38">
        <f t="shared" si="3"/>
        <v>0.14285714285714285</v>
      </c>
      <c r="U25" s="60">
        <f t="shared" si="3"/>
        <v>-7.8299999999999995E-2</v>
      </c>
    </row>
    <row r="27" spans="1:31" s="56" customFormat="1" x14ac:dyDescent="0.3">
      <c r="A27" s="23"/>
      <c r="B27" s="20" t="s">
        <v>64</v>
      </c>
      <c r="C27" s="20" t="s">
        <v>65</v>
      </c>
      <c r="D27" s="21" t="s">
        <v>66</v>
      </c>
      <c r="E27" s="23" t="s">
        <v>67</v>
      </c>
      <c r="F27" s="23" t="s">
        <v>68</v>
      </c>
      <c r="G27" s="16" t="s">
        <v>69</v>
      </c>
      <c r="H27" s="20" t="s">
        <v>64</v>
      </c>
      <c r="I27" s="20" t="s">
        <v>65</v>
      </c>
      <c r="J27" s="21" t="s">
        <v>66</v>
      </c>
      <c r="K27" s="23" t="s">
        <v>67</v>
      </c>
      <c r="L27" s="23" t="s">
        <v>68</v>
      </c>
      <c r="M27" s="16" t="s">
        <v>69</v>
      </c>
      <c r="N27" s="20" t="s">
        <v>64</v>
      </c>
      <c r="O27" s="20" t="s">
        <v>65</v>
      </c>
      <c r="P27" s="21" t="s">
        <v>66</v>
      </c>
      <c r="Q27" s="23" t="s">
        <v>67</v>
      </c>
      <c r="R27" s="23" t="s">
        <v>68</v>
      </c>
      <c r="S27" s="16" t="s">
        <v>69</v>
      </c>
      <c r="T27" s="46" t="s">
        <v>75</v>
      </c>
      <c r="U27" s="47"/>
      <c r="V27" s="47"/>
      <c r="W27" s="47"/>
      <c r="X27" s="47"/>
      <c r="Y27" s="48"/>
      <c r="Z27" s="46" t="s">
        <v>75</v>
      </c>
      <c r="AA27" s="47"/>
      <c r="AB27" s="47"/>
      <c r="AC27" s="47"/>
      <c r="AD27" s="47"/>
      <c r="AE27" s="48"/>
    </row>
    <row r="28" spans="1:31" x14ac:dyDescent="0.3">
      <c r="A28" s="16"/>
      <c r="B28" s="10" t="s">
        <v>0</v>
      </c>
      <c r="C28" s="10" t="s">
        <v>1</v>
      </c>
      <c r="D28" s="10" t="s">
        <v>2</v>
      </c>
      <c r="E28" s="10" t="s">
        <v>3</v>
      </c>
      <c r="F28" s="10" t="s">
        <v>4</v>
      </c>
      <c r="G28" s="10" t="s">
        <v>5</v>
      </c>
      <c r="H28" s="10" t="s">
        <v>0</v>
      </c>
      <c r="I28" s="10" t="s">
        <v>1</v>
      </c>
      <c r="J28" s="10" t="s">
        <v>2</v>
      </c>
      <c r="K28" s="10" t="s">
        <v>3</v>
      </c>
      <c r="L28" s="10" t="s">
        <v>4</v>
      </c>
      <c r="M28" s="10" t="s">
        <v>5</v>
      </c>
      <c r="N28" s="10" t="s">
        <v>0</v>
      </c>
      <c r="O28" s="10" t="s">
        <v>1</v>
      </c>
      <c r="P28" s="10" t="s">
        <v>2</v>
      </c>
      <c r="Q28" s="10" t="s">
        <v>3</v>
      </c>
      <c r="R28" s="10" t="s">
        <v>4</v>
      </c>
      <c r="S28" s="10" t="s">
        <v>5</v>
      </c>
      <c r="T28" s="20" t="s">
        <v>64</v>
      </c>
      <c r="U28" s="20" t="s">
        <v>65</v>
      </c>
      <c r="V28" s="21" t="s">
        <v>66</v>
      </c>
      <c r="W28" s="23" t="s">
        <v>67</v>
      </c>
      <c r="X28" s="23" t="s">
        <v>68</v>
      </c>
      <c r="Y28" s="16" t="s">
        <v>69</v>
      </c>
      <c r="Z28" s="20" t="s">
        <v>64</v>
      </c>
      <c r="AA28" s="20" t="s">
        <v>65</v>
      </c>
      <c r="AB28" s="21" t="s">
        <v>66</v>
      </c>
      <c r="AC28" s="23" t="s">
        <v>67</v>
      </c>
      <c r="AD28" s="23" t="s">
        <v>68</v>
      </c>
      <c r="AE28" s="16" t="s">
        <v>69</v>
      </c>
    </row>
    <row r="29" spans="1:31" x14ac:dyDescent="0.3">
      <c r="A29" s="16"/>
      <c r="B29" s="10" t="s">
        <v>17</v>
      </c>
      <c r="C29" s="10" t="s">
        <v>17</v>
      </c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18</v>
      </c>
      <c r="I29" s="10" t="s">
        <v>18</v>
      </c>
      <c r="J29" s="10" t="s">
        <v>18</v>
      </c>
      <c r="K29" s="10" t="s">
        <v>18</v>
      </c>
      <c r="L29" s="10" t="s">
        <v>18</v>
      </c>
      <c r="M29" s="10" t="s">
        <v>18</v>
      </c>
      <c r="N29" s="10" t="s">
        <v>19</v>
      </c>
      <c r="O29" s="10" t="s">
        <v>19</v>
      </c>
      <c r="P29" s="10" t="s">
        <v>19</v>
      </c>
      <c r="Q29" s="10" t="s">
        <v>19</v>
      </c>
      <c r="R29" s="10" t="s">
        <v>19</v>
      </c>
      <c r="S29" s="10" t="s">
        <v>19</v>
      </c>
      <c r="T29" s="10" t="s">
        <v>0</v>
      </c>
      <c r="U29" s="10" t="s">
        <v>1</v>
      </c>
      <c r="V29" s="10" t="s">
        <v>2</v>
      </c>
      <c r="W29" s="10" t="s">
        <v>3</v>
      </c>
      <c r="X29" s="10" t="s">
        <v>4</v>
      </c>
      <c r="Y29" s="10" t="s">
        <v>5</v>
      </c>
      <c r="Z29" s="10" t="s">
        <v>0</v>
      </c>
      <c r="AA29" s="10" t="s">
        <v>1</v>
      </c>
      <c r="AB29" s="10" t="s">
        <v>2</v>
      </c>
      <c r="AC29" s="10" t="s">
        <v>3</v>
      </c>
      <c r="AD29" s="10" t="s">
        <v>4</v>
      </c>
      <c r="AE29" s="10" t="s">
        <v>5</v>
      </c>
    </row>
    <row r="30" spans="1:31" x14ac:dyDescent="0.3">
      <c r="A30" s="10" t="s">
        <v>20</v>
      </c>
      <c r="B30" s="24">
        <v>120782</v>
      </c>
      <c r="C30" s="24">
        <v>132453</v>
      </c>
      <c r="D30" s="24">
        <v>138311</v>
      </c>
      <c r="E30" s="24">
        <v>124467</v>
      </c>
      <c r="F30" s="24">
        <v>137636</v>
      </c>
      <c r="G30" s="24">
        <v>204293</v>
      </c>
      <c r="H30" s="24">
        <v>127121</v>
      </c>
      <c r="I30" s="24">
        <v>139075</v>
      </c>
      <c r="J30" s="24">
        <v>153941</v>
      </c>
      <c r="K30" s="24">
        <v>144171</v>
      </c>
      <c r="L30" s="24">
        <v>147550</v>
      </c>
      <c r="M30" s="24">
        <v>230442</v>
      </c>
      <c r="N30" s="24">
        <v>144300</v>
      </c>
      <c r="O30" s="24">
        <v>156122</v>
      </c>
      <c r="P30" s="24">
        <v>168361</v>
      </c>
      <c r="Q30" s="24">
        <v>165634</v>
      </c>
      <c r="R30" s="24">
        <v>166720</v>
      </c>
      <c r="S30" s="24">
        <v>234168</v>
      </c>
      <c r="T30" s="16">
        <f>N30-H30</f>
        <v>17179</v>
      </c>
      <c r="U30" s="16">
        <f t="shared" ref="U30:Y45" si="4">O30-I30</f>
        <v>17047</v>
      </c>
      <c r="V30" s="16">
        <f t="shared" si="4"/>
        <v>14420</v>
      </c>
      <c r="W30" s="16">
        <f t="shared" si="4"/>
        <v>21463</v>
      </c>
      <c r="X30" s="16">
        <f t="shared" si="4"/>
        <v>19170</v>
      </c>
      <c r="Y30" s="16">
        <f t="shared" si="4"/>
        <v>3726</v>
      </c>
      <c r="Z30" s="38">
        <f>(N30-H30)/H30</f>
        <v>0.13513896209123591</v>
      </c>
      <c r="AA30" s="38">
        <f t="shared" ref="AA30:AE45" si="5">(O30-I30)/I30</f>
        <v>0.12257415063814489</v>
      </c>
      <c r="AB30" s="38">
        <f t="shared" si="5"/>
        <v>9.3672251057223224E-2</v>
      </c>
      <c r="AC30" s="38">
        <f t="shared" si="5"/>
        <v>0.1488718258179523</v>
      </c>
      <c r="AD30" s="45">
        <f t="shared" si="5"/>
        <v>0.12992206031853609</v>
      </c>
      <c r="AE30" s="45">
        <f t="shared" si="5"/>
        <v>1.6168927539250658E-2</v>
      </c>
    </row>
    <row r="31" spans="1:31" x14ac:dyDescent="0.3">
      <c r="A31" s="9" t="s">
        <v>95</v>
      </c>
      <c r="B31" s="24">
        <v>21707</v>
      </c>
      <c r="C31" s="24">
        <v>24185</v>
      </c>
      <c r="D31" s="24">
        <v>28954</v>
      </c>
      <c r="E31" s="24">
        <v>25128</v>
      </c>
      <c r="F31" s="24">
        <v>25090</v>
      </c>
      <c r="G31" s="24">
        <v>22603</v>
      </c>
      <c r="H31" s="24">
        <v>21244</v>
      </c>
      <c r="I31" s="24">
        <v>25269</v>
      </c>
      <c r="J31" s="24">
        <v>32002</v>
      </c>
      <c r="K31" s="24">
        <v>32577</v>
      </c>
      <c r="L31" s="24">
        <v>27490</v>
      </c>
      <c r="M31" s="24">
        <v>27779</v>
      </c>
      <c r="N31" s="24">
        <v>29090</v>
      </c>
      <c r="O31" s="24">
        <v>28433</v>
      </c>
      <c r="P31" s="24">
        <v>32710</v>
      </c>
      <c r="Q31" s="24">
        <v>34629</v>
      </c>
      <c r="R31" s="24">
        <v>34863</v>
      </c>
      <c r="S31" s="24">
        <v>35160</v>
      </c>
      <c r="T31" s="16">
        <f t="shared" ref="T31:Y46" si="6">N31-H31</f>
        <v>7846</v>
      </c>
      <c r="U31" s="16">
        <f t="shared" si="4"/>
        <v>3164</v>
      </c>
      <c r="V31" s="16">
        <f t="shared" si="4"/>
        <v>708</v>
      </c>
      <c r="W31" s="16">
        <f t="shared" si="4"/>
        <v>2052</v>
      </c>
      <c r="X31" s="16">
        <f t="shared" si="4"/>
        <v>7373</v>
      </c>
      <c r="Y31" s="16">
        <f t="shared" si="4"/>
        <v>7381</v>
      </c>
      <c r="Z31" s="38">
        <f t="shared" ref="Z31:AE46" si="7">(N31-H31)/H31</f>
        <v>0.36932781020523442</v>
      </c>
      <c r="AA31" s="38">
        <f t="shared" si="5"/>
        <v>0.12521271122719538</v>
      </c>
      <c r="AB31" s="38">
        <f t="shared" si="5"/>
        <v>2.2123617273920381E-2</v>
      </c>
      <c r="AC31" s="45">
        <f t="shared" si="5"/>
        <v>6.298922552721245E-2</v>
      </c>
      <c r="AD31" s="38">
        <f t="shared" si="5"/>
        <v>0.26820662058930522</v>
      </c>
      <c r="AE31" s="45">
        <f t="shared" si="5"/>
        <v>0.26570430901040354</v>
      </c>
    </row>
    <row r="32" spans="1:31" x14ac:dyDescent="0.3">
      <c r="A32" s="10" t="s">
        <v>86</v>
      </c>
      <c r="B32" s="24">
        <v>16850</v>
      </c>
      <c r="C32" s="24">
        <v>20796</v>
      </c>
      <c r="D32" s="24">
        <v>22320</v>
      </c>
      <c r="E32" s="24">
        <v>17977</v>
      </c>
      <c r="F32" s="24">
        <v>17281</v>
      </c>
      <c r="G32" s="24">
        <v>22432</v>
      </c>
      <c r="H32" s="24">
        <v>18777</v>
      </c>
      <c r="I32" s="24">
        <v>24050</v>
      </c>
      <c r="J32" s="24">
        <v>29490</v>
      </c>
      <c r="K32" s="24">
        <v>21937</v>
      </c>
      <c r="L32" s="24">
        <v>20779</v>
      </c>
      <c r="M32" s="24">
        <v>30923</v>
      </c>
      <c r="N32" s="24">
        <v>22898</v>
      </c>
      <c r="O32" s="24">
        <v>27063</v>
      </c>
      <c r="P32" s="24">
        <v>28496</v>
      </c>
      <c r="Q32" s="24">
        <v>23452</v>
      </c>
      <c r="R32" s="24">
        <v>19513</v>
      </c>
      <c r="S32" s="24">
        <v>29241</v>
      </c>
      <c r="T32" s="21">
        <f t="shared" si="6"/>
        <v>4121</v>
      </c>
      <c r="U32" s="21">
        <f t="shared" si="4"/>
        <v>3013</v>
      </c>
      <c r="V32" s="21">
        <f t="shared" si="4"/>
        <v>-994</v>
      </c>
      <c r="W32" s="21">
        <f t="shared" si="4"/>
        <v>1515</v>
      </c>
      <c r="X32" s="21">
        <f t="shared" si="4"/>
        <v>-1266</v>
      </c>
      <c r="Y32" s="21">
        <f t="shared" si="4"/>
        <v>-1682</v>
      </c>
      <c r="Z32" s="66">
        <f t="shared" si="7"/>
        <v>0.21947062896096289</v>
      </c>
      <c r="AA32" s="66">
        <f t="shared" si="5"/>
        <v>0.12528066528066528</v>
      </c>
      <c r="AB32" s="66">
        <f t="shared" si="5"/>
        <v>-3.3706341132587317E-2</v>
      </c>
      <c r="AC32" s="66">
        <f t="shared" si="5"/>
        <v>6.9061403108902769E-2</v>
      </c>
      <c r="AD32" s="66">
        <f t="shared" si="5"/>
        <v>-6.0926897348284326E-2</v>
      </c>
      <c r="AE32" s="66">
        <f t="shared" si="5"/>
        <v>-5.439317013226401E-2</v>
      </c>
    </row>
    <row r="33" spans="1:31" x14ac:dyDescent="0.3">
      <c r="A33" s="10" t="s">
        <v>87</v>
      </c>
      <c r="B33" s="24">
        <v>15252</v>
      </c>
      <c r="C33" s="24">
        <v>19484</v>
      </c>
      <c r="D33" s="24">
        <v>21210</v>
      </c>
      <c r="E33" s="24">
        <v>16769</v>
      </c>
      <c r="F33" s="24">
        <v>14924</v>
      </c>
      <c r="G33" s="24">
        <v>15766</v>
      </c>
      <c r="H33" s="24">
        <v>17457</v>
      </c>
      <c r="I33" s="24">
        <v>22759</v>
      </c>
      <c r="J33" s="24">
        <v>28383</v>
      </c>
      <c r="K33" s="24">
        <v>20681</v>
      </c>
      <c r="L33" s="24">
        <v>16881</v>
      </c>
      <c r="M33" s="24">
        <v>19555</v>
      </c>
      <c r="N33" s="24">
        <v>21333</v>
      </c>
      <c r="O33" s="24">
        <v>25449</v>
      </c>
      <c r="P33" s="24">
        <v>27037</v>
      </c>
      <c r="Q33" s="24">
        <v>21331</v>
      </c>
      <c r="R33" s="24">
        <v>15587</v>
      </c>
      <c r="S33" s="24">
        <v>19795</v>
      </c>
      <c r="T33" s="16">
        <f t="shared" si="6"/>
        <v>3876</v>
      </c>
      <c r="U33" s="16">
        <f t="shared" si="4"/>
        <v>2690</v>
      </c>
      <c r="V33" s="16">
        <f t="shared" si="4"/>
        <v>-1346</v>
      </c>
      <c r="W33" s="16">
        <f t="shared" si="4"/>
        <v>650</v>
      </c>
      <c r="X33" s="16">
        <f t="shared" si="4"/>
        <v>-1294</v>
      </c>
      <c r="Y33" s="16">
        <f t="shared" si="4"/>
        <v>240</v>
      </c>
      <c r="Z33" s="38">
        <f t="shared" si="7"/>
        <v>0.22203127685169274</v>
      </c>
      <c r="AA33" s="38">
        <f t="shared" si="5"/>
        <v>0.11819499978030669</v>
      </c>
      <c r="AB33" s="38">
        <f t="shared" si="5"/>
        <v>-4.7422753056407002E-2</v>
      </c>
      <c r="AC33" s="45">
        <f t="shared" si="5"/>
        <v>3.1429814805860448E-2</v>
      </c>
      <c r="AD33" s="38">
        <f t="shared" si="5"/>
        <v>-7.6654226645340912E-2</v>
      </c>
      <c r="AE33" s="38">
        <f t="shared" si="5"/>
        <v>1.2273075939657376E-2</v>
      </c>
    </row>
    <row r="34" spans="1:31" x14ac:dyDescent="0.3">
      <c r="A34" s="15" t="s">
        <v>97</v>
      </c>
      <c r="B34" s="24">
        <v>1598</v>
      </c>
      <c r="C34" s="24">
        <v>1312</v>
      </c>
      <c r="D34" s="24">
        <v>1110</v>
      </c>
      <c r="E34" s="24">
        <v>1208</v>
      </c>
      <c r="F34" s="24">
        <v>2357</v>
      </c>
      <c r="G34" s="24">
        <v>6666</v>
      </c>
      <c r="H34" s="24">
        <v>1320</v>
      </c>
      <c r="I34" s="24">
        <v>1291</v>
      </c>
      <c r="J34" s="24">
        <v>1107</v>
      </c>
      <c r="K34" s="24">
        <v>1256</v>
      </c>
      <c r="L34" s="24">
        <v>3898</v>
      </c>
      <c r="M34" s="24">
        <v>11368</v>
      </c>
      <c r="N34" s="24">
        <v>1565</v>
      </c>
      <c r="O34" s="24">
        <v>1614</v>
      </c>
      <c r="P34" s="24">
        <v>1459</v>
      </c>
      <c r="Q34" s="24">
        <v>2121</v>
      </c>
      <c r="R34" s="24">
        <v>3926</v>
      </c>
      <c r="S34" s="24">
        <v>9446</v>
      </c>
      <c r="T34" s="16">
        <f t="shared" si="6"/>
        <v>245</v>
      </c>
      <c r="U34" s="16">
        <f t="shared" si="4"/>
        <v>323</v>
      </c>
      <c r="V34" s="16">
        <f t="shared" si="4"/>
        <v>352</v>
      </c>
      <c r="W34" s="16">
        <f t="shared" si="4"/>
        <v>865</v>
      </c>
      <c r="X34" s="16">
        <f t="shared" si="4"/>
        <v>28</v>
      </c>
      <c r="Y34" s="16">
        <f t="shared" si="4"/>
        <v>-1922</v>
      </c>
      <c r="Z34" s="45">
        <f t="shared" si="7"/>
        <v>0.18560606060606061</v>
      </c>
      <c r="AA34" s="38">
        <f t="shared" si="5"/>
        <v>0.25019364833462432</v>
      </c>
      <c r="AB34" s="38">
        <f t="shared" si="5"/>
        <v>0.31797651309846431</v>
      </c>
      <c r="AC34" s="38">
        <f t="shared" si="5"/>
        <v>0.68869426751592355</v>
      </c>
      <c r="AD34" s="38">
        <f t="shared" si="5"/>
        <v>7.1831708568496667E-3</v>
      </c>
      <c r="AE34" s="38">
        <f t="shared" si="5"/>
        <v>-0.1690710767065447</v>
      </c>
    </row>
    <row r="35" spans="1:31" x14ac:dyDescent="0.3">
      <c r="A35" s="10" t="s">
        <v>90</v>
      </c>
      <c r="B35" s="24">
        <v>13182</v>
      </c>
      <c r="C35" s="24">
        <v>13493</v>
      </c>
      <c r="D35" s="24">
        <v>15028</v>
      </c>
      <c r="E35" s="24">
        <v>16696</v>
      </c>
      <c r="F35" s="24">
        <v>16935</v>
      </c>
      <c r="G35" s="24">
        <v>17176</v>
      </c>
      <c r="H35" s="24">
        <v>13885</v>
      </c>
      <c r="I35" s="24">
        <v>14706</v>
      </c>
      <c r="J35" s="24">
        <v>14472</v>
      </c>
      <c r="K35" s="24">
        <v>16755</v>
      </c>
      <c r="L35" s="24">
        <v>17776</v>
      </c>
      <c r="M35" s="24">
        <v>16141</v>
      </c>
      <c r="N35" s="24">
        <v>20049</v>
      </c>
      <c r="O35" s="24">
        <v>20303</v>
      </c>
      <c r="P35" s="24">
        <v>23484</v>
      </c>
      <c r="Q35" s="24">
        <v>26509</v>
      </c>
      <c r="R35" s="24">
        <v>24571</v>
      </c>
      <c r="S35" s="24">
        <v>23025</v>
      </c>
      <c r="T35" s="16">
        <f t="shared" si="6"/>
        <v>6164</v>
      </c>
      <c r="U35" s="16">
        <f t="shared" si="4"/>
        <v>5597</v>
      </c>
      <c r="V35" s="16">
        <f t="shared" si="4"/>
        <v>9012</v>
      </c>
      <c r="W35" s="16">
        <f t="shared" si="4"/>
        <v>9754</v>
      </c>
      <c r="X35" s="16">
        <f t="shared" si="4"/>
        <v>6795</v>
      </c>
      <c r="Y35" s="16">
        <f t="shared" si="4"/>
        <v>6884</v>
      </c>
      <c r="Z35" s="38">
        <f t="shared" si="7"/>
        <v>0.44393230104429238</v>
      </c>
      <c r="AA35" s="38">
        <f t="shared" si="5"/>
        <v>0.38059295525635795</v>
      </c>
      <c r="AB35" s="38">
        <f t="shared" si="5"/>
        <v>0.62271973466003316</v>
      </c>
      <c r="AC35" s="38">
        <f t="shared" si="5"/>
        <v>0.58215458072217252</v>
      </c>
      <c r="AD35" s="38">
        <f t="shared" si="5"/>
        <v>0.38225697569756978</v>
      </c>
      <c r="AE35" s="38">
        <f t="shared" si="5"/>
        <v>0.42649154327489003</v>
      </c>
    </row>
    <row r="36" spans="1:31" x14ac:dyDescent="0.3">
      <c r="A36" s="10" t="s">
        <v>91</v>
      </c>
      <c r="B36" s="24">
        <v>11220</v>
      </c>
      <c r="C36" s="24">
        <v>11864</v>
      </c>
      <c r="D36" s="24">
        <v>12506</v>
      </c>
      <c r="E36" s="24">
        <v>13963</v>
      </c>
      <c r="F36" s="24">
        <v>12737</v>
      </c>
      <c r="G36" s="24">
        <v>11882</v>
      </c>
      <c r="H36" s="24">
        <v>11562</v>
      </c>
      <c r="I36" s="24">
        <v>12047</v>
      </c>
      <c r="J36" s="24">
        <v>12312</v>
      </c>
      <c r="K36" s="24">
        <v>13953</v>
      </c>
      <c r="L36" s="24">
        <v>13403</v>
      </c>
      <c r="M36" s="24">
        <v>11413</v>
      </c>
      <c r="N36" s="24">
        <v>18178</v>
      </c>
      <c r="O36" s="24">
        <v>18624</v>
      </c>
      <c r="P36" s="24">
        <v>20898</v>
      </c>
      <c r="Q36" s="24">
        <v>23682</v>
      </c>
      <c r="R36" s="24">
        <v>20298</v>
      </c>
      <c r="S36" s="24">
        <v>17926</v>
      </c>
      <c r="T36" s="16">
        <f t="shared" si="6"/>
        <v>6616</v>
      </c>
      <c r="U36" s="16">
        <f t="shared" si="4"/>
        <v>6577</v>
      </c>
      <c r="V36" s="16">
        <f t="shared" si="4"/>
        <v>8586</v>
      </c>
      <c r="W36" s="16">
        <f t="shared" si="4"/>
        <v>9729</v>
      </c>
      <c r="X36" s="16">
        <f t="shared" si="4"/>
        <v>6895</v>
      </c>
      <c r="Y36" s="16">
        <f t="shared" si="4"/>
        <v>6513</v>
      </c>
      <c r="Z36" s="38">
        <f t="shared" si="7"/>
        <v>0.57221933921466872</v>
      </c>
      <c r="AA36" s="38">
        <f t="shared" si="5"/>
        <v>0.54594504855980741</v>
      </c>
      <c r="AB36" s="38">
        <f t="shared" si="5"/>
        <v>0.69736842105263153</v>
      </c>
      <c r="AC36" s="38">
        <f t="shared" si="5"/>
        <v>0.69726940442915497</v>
      </c>
      <c r="AD36" s="38">
        <f t="shared" si="5"/>
        <v>0.51443706632843389</v>
      </c>
      <c r="AE36" s="38">
        <f t="shared" si="5"/>
        <v>0.57066503110488043</v>
      </c>
    </row>
    <row r="37" spans="1:31" x14ac:dyDescent="0.3">
      <c r="A37" s="15" t="s">
        <v>96</v>
      </c>
      <c r="B37" s="24">
        <v>1962</v>
      </c>
      <c r="C37" s="24">
        <v>1629</v>
      </c>
      <c r="D37" s="24">
        <v>2522</v>
      </c>
      <c r="E37" s="24">
        <v>2733</v>
      </c>
      <c r="F37" s="24">
        <v>4198</v>
      </c>
      <c r="G37" s="24">
        <v>5294</v>
      </c>
      <c r="H37" s="24">
        <v>2323</v>
      </c>
      <c r="I37" s="24">
        <v>2659</v>
      </c>
      <c r="J37" s="24">
        <v>2160</v>
      </c>
      <c r="K37" s="24">
        <v>2802</v>
      </c>
      <c r="L37" s="24">
        <v>4373</v>
      </c>
      <c r="M37" s="24">
        <v>4728</v>
      </c>
      <c r="N37" s="24">
        <v>1871</v>
      </c>
      <c r="O37" s="24">
        <v>1679</v>
      </c>
      <c r="P37" s="24">
        <v>2586</v>
      </c>
      <c r="Q37" s="24">
        <v>2827</v>
      </c>
      <c r="R37" s="24">
        <v>4273</v>
      </c>
      <c r="S37" s="24">
        <v>5099</v>
      </c>
      <c r="T37" s="16">
        <f t="shared" si="6"/>
        <v>-452</v>
      </c>
      <c r="U37" s="16">
        <f t="shared" si="4"/>
        <v>-980</v>
      </c>
      <c r="V37" s="16">
        <f t="shared" si="4"/>
        <v>426</v>
      </c>
      <c r="W37" s="16">
        <f t="shared" si="4"/>
        <v>25</v>
      </c>
      <c r="X37" s="16">
        <f t="shared" si="4"/>
        <v>-100</v>
      </c>
      <c r="Y37" s="16">
        <f t="shared" si="4"/>
        <v>371</v>
      </c>
      <c r="Z37" s="38">
        <f t="shared" si="7"/>
        <v>-0.19457597933706414</v>
      </c>
      <c r="AA37" s="38">
        <f t="shared" si="5"/>
        <v>-0.36855960887551709</v>
      </c>
      <c r="AB37" s="38">
        <f t="shared" si="5"/>
        <v>0.19722222222222222</v>
      </c>
      <c r="AC37" s="38">
        <f t="shared" si="5"/>
        <v>8.9221984296930772E-3</v>
      </c>
      <c r="AD37" s="38">
        <f t="shared" si="5"/>
        <v>-2.28675966155957E-2</v>
      </c>
      <c r="AE37" s="38">
        <f t="shared" si="5"/>
        <v>7.8468697123519462E-2</v>
      </c>
    </row>
    <row r="38" spans="1:31" x14ac:dyDescent="0.3">
      <c r="A38" s="10" t="s">
        <v>78</v>
      </c>
      <c r="B38" s="24">
        <v>10838</v>
      </c>
      <c r="C38" s="24">
        <v>10575</v>
      </c>
      <c r="D38" s="24">
        <v>12201</v>
      </c>
      <c r="E38" s="24">
        <v>10673</v>
      </c>
      <c r="F38" s="24">
        <v>11524</v>
      </c>
      <c r="G38" s="24">
        <v>18772</v>
      </c>
      <c r="H38" s="24">
        <v>11900</v>
      </c>
      <c r="I38" s="24">
        <v>12078</v>
      </c>
      <c r="J38" s="24">
        <v>10550</v>
      </c>
      <c r="K38" s="24">
        <v>11788</v>
      </c>
      <c r="L38" s="24">
        <v>12153</v>
      </c>
      <c r="M38" s="24">
        <v>20788</v>
      </c>
      <c r="N38" s="24">
        <v>12901</v>
      </c>
      <c r="O38" s="24">
        <v>14258</v>
      </c>
      <c r="P38" s="24">
        <v>15067</v>
      </c>
      <c r="Q38" s="24">
        <v>14773</v>
      </c>
      <c r="R38" s="24">
        <v>14021</v>
      </c>
      <c r="S38" s="24">
        <v>21225</v>
      </c>
      <c r="T38" s="16">
        <f t="shared" si="6"/>
        <v>1001</v>
      </c>
      <c r="U38" s="16">
        <f t="shared" si="4"/>
        <v>2180</v>
      </c>
      <c r="V38" s="16">
        <f t="shared" si="4"/>
        <v>4517</v>
      </c>
      <c r="W38" s="16">
        <f t="shared" si="4"/>
        <v>2985</v>
      </c>
      <c r="X38" s="16">
        <f t="shared" si="4"/>
        <v>1868</v>
      </c>
      <c r="Y38" s="16">
        <f t="shared" si="4"/>
        <v>437</v>
      </c>
      <c r="Z38" s="38">
        <f t="shared" si="7"/>
        <v>8.4117647058823533E-2</v>
      </c>
      <c r="AA38" s="38">
        <f t="shared" si="5"/>
        <v>0.18049345918198378</v>
      </c>
      <c r="AB38" s="38">
        <f t="shared" si="5"/>
        <v>0.4281516587677725</v>
      </c>
      <c r="AC38" s="38">
        <f t="shared" si="5"/>
        <v>0.25322361723786901</v>
      </c>
      <c r="AD38" s="38">
        <f t="shared" si="5"/>
        <v>0.15370690364519049</v>
      </c>
      <c r="AE38" s="38">
        <f t="shared" si="5"/>
        <v>2.1021743313450067E-2</v>
      </c>
    </row>
    <row r="39" spans="1:31" x14ac:dyDescent="0.3">
      <c r="A39" s="10" t="s">
        <v>80</v>
      </c>
      <c r="B39" s="24">
        <v>12575</v>
      </c>
      <c r="C39" s="24">
        <v>15374</v>
      </c>
      <c r="D39" s="24">
        <v>14752</v>
      </c>
      <c r="E39" s="24">
        <v>12837</v>
      </c>
      <c r="F39" s="24">
        <v>14617</v>
      </c>
      <c r="G39" s="24">
        <v>19934</v>
      </c>
      <c r="H39" s="24">
        <v>12798</v>
      </c>
      <c r="I39" s="24">
        <v>14438</v>
      </c>
      <c r="J39" s="24">
        <v>18509</v>
      </c>
      <c r="K39" s="24">
        <v>15464</v>
      </c>
      <c r="L39" s="24">
        <v>13924</v>
      </c>
      <c r="M39" s="24">
        <v>26843</v>
      </c>
      <c r="N39" s="24">
        <v>11024</v>
      </c>
      <c r="O39" s="24">
        <v>13343</v>
      </c>
      <c r="P39" s="24">
        <v>16091</v>
      </c>
      <c r="Q39" s="24">
        <v>14760</v>
      </c>
      <c r="R39" s="24">
        <v>14141</v>
      </c>
      <c r="S39" s="24">
        <v>21984</v>
      </c>
      <c r="T39" s="16">
        <f t="shared" si="6"/>
        <v>-1774</v>
      </c>
      <c r="U39" s="16">
        <f t="shared" si="4"/>
        <v>-1095</v>
      </c>
      <c r="V39" s="16">
        <f t="shared" si="4"/>
        <v>-2418</v>
      </c>
      <c r="W39" s="16">
        <f t="shared" si="4"/>
        <v>-704</v>
      </c>
      <c r="X39" s="16">
        <f t="shared" si="4"/>
        <v>217</v>
      </c>
      <c r="Y39" s="16">
        <f t="shared" si="4"/>
        <v>-4859</v>
      </c>
      <c r="Z39" s="38">
        <f t="shared" si="7"/>
        <v>-0.13861540865760275</v>
      </c>
      <c r="AA39" s="38">
        <f t="shared" si="5"/>
        <v>-7.5841529297686658E-2</v>
      </c>
      <c r="AB39" s="38">
        <f t="shared" si="5"/>
        <v>-0.13063914852234049</v>
      </c>
      <c r="AC39" s="38">
        <f t="shared" si="5"/>
        <v>-4.552509053285049E-2</v>
      </c>
      <c r="AD39" s="38">
        <f t="shared" si="5"/>
        <v>1.5584602125825912E-2</v>
      </c>
      <c r="AE39" s="38">
        <f t="shared" si="5"/>
        <v>-0.18101553477629176</v>
      </c>
    </row>
    <row r="40" spans="1:31" x14ac:dyDescent="0.3">
      <c r="A40" s="10" t="s">
        <v>89</v>
      </c>
      <c r="B40" s="24">
        <v>7430</v>
      </c>
      <c r="C40" s="24">
        <v>7744</v>
      </c>
      <c r="D40" s="24">
        <v>9425</v>
      </c>
      <c r="E40" s="24">
        <v>8988</v>
      </c>
      <c r="F40" s="24">
        <v>10401</v>
      </c>
      <c r="G40" s="24">
        <v>16181</v>
      </c>
      <c r="H40" s="24">
        <v>8425</v>
      </c>
      <c r="I40" s="24">
        <v>8111</v>
      </c>
      <c r="J40" s="24">
        <v>8366</v>
      </c>
      <c r="K40" s="24">
        <v>8449</v>
      </c>
      <c r="L40" s="24">
        <v>9799</v>
      </c>
      <c r="M40" s="24">
        <v>18114</v>
      </c>
      <c r="N40" s="24">
        <v>9108</v>
      </c>
      <c r="O40" s="24">
        <v>10810</v>
      </c>
      <c r="P40" s="24">
        <v>11038</v>
      </c>
      <c r="Q40" s="24">
        <v>10050</v>
      </c>
      <c r="R40" s="24">
        <v>12640</v>
      </c>
      <c r="S40" s="24">
        <v>19383</v>
      </c>
      <c r="T40" s="16">
        <f t="shared" si="6"/>
        <v>683</v>
      </c>
      <c r="U40" s="16">
        <f t="shared" si="4"/>
        <v>2699</v>
      </c>
      <c r="V40" s="16">
        <f t="shared" si="4"/>
        <v>2672</v>
      </c>
      <c r="W40" s="16">
        <f t="shared" si="4"/>
        <v>1601</v>
      </c>
      <c r="X40" s="16">
        <f t="shared" si="4"/>
        <v>2841</v>
      </c>
      <c r="Y40" s="16">
        <f t="shared" si="4"/>
        <v>1269</v>
      </c>
      <c r="Z40" s="38">
        <f t="shared" si="7"/>
        <v>8.1068249258160238E-2</v>
      </c>
      <c r="AA40" s="38">
        <f t="shared" si="5"/>
        <v>0.33275798298606829</v>
      </c>
      <c r="AB40" s="38">
        <f t="shared" si="5"/>
        <v>0.31938799904374848</v>
      </c>
      <c r="AC40" s="38">
        <f t="shared" si="5"/>
        <v>0.18948988045922593</v>
      </c>
      <c r="AD40" s="45">
        <f t="shared" si="5"/>
        <v>0.28992754362690071</v>
      </c>
      <c r="AE40" s="38">
        <f t="shared" si="5"/>
        <v>7.0056310036435906E-2</v>
      </c>
    </row>
    <row r="41" spans="1:31" x14ac:dyDescent="0.3">
      <c r="A41" s="10" t="s">
        <v>84</v>
      </c>
      <c r="B41" s="24">
        <v>7756</v>
      </c>
      <c r="C41" s="24">
        <v>8773</v>
      </c>
      <c r="D41" s="24">
        <v>9073</v>
      </c>
      <c r="E41" s="24">
        <v>7492</v>
      </c>
      <c r="F41" s="24">
        <v>9319</v>
      </c>
      <c r="G41" s="24">
        <v>15313</v>
      </c>
      <c r="H41" s="24">
        <v>8904</v>
      </c>
      <c r="I41" s="24">
        <v>9190</v>
      </c>
      <c r="J41" s="24">
        <v>10140</v>
      </c>
      <c r="K41" s="24">
        <v>8826</v>
      </c>
      <c r="L41" s="24">
        <v>9575</v>
      </c>
      <c r="M41" s="24">
        <v>17416</v>
      </c>
      <c r="N41" s="24">
        <v>10447</v>
      </c>
      <c r="O41" s="24">
        <v>9345</v>
      </c>
      <c r="P41" s="24">
        <v>11228</v>
      </c>
      <c r="Q41" s="24">
        <v>9869</v>
      </c>
      <c r="R41" s="24">
        <v>10526</v>
      </c>
      <c r="S41" s="24">
        <v>15619</v>
      </c>
      <c r="T41" s="16">
        <f t="shared" si="6"/>
        <v>1543</v>
      </c>
      <c r="U41" s="16">
        <f t="shared" si="4"/>
        <v>155</v>
      </c>
      <c r="V41" s="16">
        <f t="shared" si="4"/>
        <v>1088</v>
      </c>
      <c r="W41" s="16">
        <f t="shared" si="4"/>
        <v>1043</v>
      </c>
      <c r="X41" s="16">
        <f t="shared" si="4"/>
        <v>951</v>
      </c>
      <c r="Y41" s="16">
        <f t="shared" si="4"/>
        <v>-1797</v>
      </c>
      <c r="Z41" s="38">
        <f t="shared" si="7"/>
        <v>0.17329290206648698</v>
      </c>
      <c r="AA41" s="38">
        <f t="shared" si="5"/>
        <v>1.6866158868335146E-2</v>
      </c>
      <c r="AB41" s="38">
        <f t="shared" si="5"/>
        <v>0.10729783037475345</v>
      </c>
      <c r="AC41" s="38">
        <f t="shared" si="5"/>
        <v>0.11817357806480852</v>
      </c>
      <c r="AD41" s="38">
        <f t="shared" si="5"/>
        <v>9.9321148825065278E-2</v>
      </c>
      <c r="AE41" s="38">
        <f t="shared" si="5"/>
        <v>-0.10318098300413413</v>
      </c>
    </row>
    <row r="42" spans="1:31" x14ac:dyDescent="0.3">
      <c r="A42" s="10" t="s">
        <v>92</v>
      </c>
      <c r="B42" s="24">
        <v>9507</v>
      </c>
      <c r="C42" s="24">
        <v>11973</v>
      </c>
      <c r="D42" s="24">
        <v>6891</v>
      </c>
      <c r="E42" s="24">
        <v>3865</v>
      </c>
      <c r="F42" s="24">
        <v>4865</v>
      </c>
      <c r="G42" s="24">
        <v>15822</v>
      </c>
      <c r="H42" s="24">
        <v>9981</v>
      </c>
      <c r="I42" s="24">
        <v>8645</v>
      </c>
      <c r="J42" s="24">
        <v>6259</v>
      </c>
      <c r="K42" s="24">
        <v>3707</v>
      </c>
      <c r="L42" s="24">
        <v>5539</v>
      </c>
      <c r="M42" s="24">
        <v>15553</v>
      </c>
      <c r="N42" s="24">
        <v>7401</v>
      </c>
      <c r="O42" s="24">
        <v>9176</v>
      </c>
      <c r="P42" s="24">
        <v>5634</v>
      </c>
      <c r="Q42" s="24">
        <v>4017</v>
      </c>
      <c r="R42" s="24">
        <v>4598</v>
      </c>
      <c r="S42" s="24">
        <v>13540</v>
      </c>
      <c r="T42" s="16">
        <f t="shared" si="6"/>
        <v>-2580</v>
      </c>
      <c r="U42" s="16">
        <f t="shared" si="4"/>
        <v>531</v>
      </c>
      <c r="V42" s="16">
        <f t="shared" si="4"/>
        <v>-625</v>
      </c>
      <c r="W42" s="16">
        <f t="shared" si="4"/>
        <v>310</v>
      </c>
      <c r="X42" s="16">
        <f t="shared" si="4"/>
        <v>-941</v>
      </c>
      <c r="Y42" s="16">
        <f t="shared" si="4"/>
        <v>-2013</v>
      </c>
      <c r="Z42" s="38">
        <f t="shared" si="7"/>
        <v>-0.25849113315299066</v>
      </c>
      <c r="AA42" s="38">
        <f t="shared" si="5"/>
        <v>6.1422787738577213E-2</v>
      </c>
      <c r="AB42" s="38">
        <f t="shared" si="5"/>
        <v>-9.9856207061830959E-2</v>
      </c>
      <c r="AC42" s="38">
        <f t="shared" si="5"/>
        <v>8.3625573239816564E-2</v>
      </c>
      <c r="AD42" s="38">
        <f t="shared" si="5"/>
        <v>-0.16988626105795271</v>
      </c>
      <c r="AE42" s="38">
        <f t="shared" si="5"/>
        <v>-0.12942840609528708</v>
      </c>
    </row>
    <row r="43" spans="1:31" x14ac:dyDescent="0.3">
      <c r="A43" s="10" t="s">
        <v>83</v>
      </c>
      <c r="B43" s="24">
        <v>4579</v>
      </c>
      <c r="C43" s="24">
        <v>4580</v>
      </c>
      <c r="D43" s="24">
        <v>4910</v>
      </c>
      <c r="E43" s="24">
        <v>5137</v>
      </c>
      <c r="F43" s="24">
        <v>6261</v>
      </c>
      <c r="G43" s="24">
        <v>11817</v>
      </c>
      <c r="H43" s="24">
        <v>5411</v>
      </c>
      <c r="I43" s="24">
        <v>6224</v>
      </c>
      <c r="J43" s="24">
        <v>6155</v>
      </c>
      <c r="K43" s="24">
        <v>5794</v>
      </c>
      <c r="L43" s="24">
        <v>6690</v>
      </c>
      <c r="M43" s="24">
        <v>15007</v>
      </c>
      <c r="N43" s="24">
        <v>4246</v>
      </c>
      <c r="O43" s="24">
        <v>5367</v>
      </c>
      <c r="P43" s="24">
        <v>6711</v>
      </c>
      <c r="Q43" s="24">
        <v>6746</v>
      </c>
      <c r="R43" s="24">
        <v>7453</v>
      </c>
      <c r="S43" s="24">
        <v>12838</v>
      </c>
      <c r="T43" s="16">
        <f t="shared" si="6"/>
        <v>-1165</v>
      </c>
      <c r="U43" s="16">
        <f t="shared" si="4"/>
        <v>-857</v>
      </c>
      <c r="V43" s="16">
        <f t="shared" si="4"/>
        <v>556</v>
      </c>
      <c r="W43" s="16">
        <f t="shared" si="4"/>
        <v>952</v>
      </c>
      <c r="X43" s="16">
        <f t="shared" si="4"/>
        <v>763</v>
      </c>
      <c r="Y43" s="16">
        <f t="shared" si="4"/>
        <v>-2169</v>
      </c>
      <c r="Z43" s="38">
        <f t="shared" si="7"/>
        <v>-0.21530216226205878</v>
      </c>
      <c r="AA43" s="38">
        <f t="shared" si="5"/>
        <v>-0.13769280205655526</v>
      </c>
      <c r="AB43" s="38">
        <f t="shared" si="5"/>
        <v>9.0333062550771726E-2</v>
      </c>
      <c r="AC43" s="38">
        <f t="shared" si="5"/>
        <v>0.16430790472903004</v>
      </c>
      <c r="AD43" s="38">
        <f t="shared" si="5"/>
        <v>0.11405082212257101</v>
      </c>
      <c r="AE43" s="38">
        <f t="shared" si="5"/>
        <v>-0.14453255147597788</v>
      </c>
    </row>
    <row r="44" spans="1:31" x14ac:dyDescent="0.3">
      <c r="A44" s="10" t="s">
        <v>94</v>
      </c>
      <c r="B44" s="24">
        <v>6097</v>
      </c>
      <c r="C44" s="24">
        <v>4936</v>
      </c>
      <c r="D44" s="24">
        <v>3887</v>
      </c>
      <c r="E44" s="24">
        <v>4285</v>
      </c>
      <c r="F44" s="24">
        <v>5039</v>
      </c>
      <c r="G44" s="24">
        <v>15056</v>
      </c>
      <c r="H44" s="24">
        <v>5714</v>
      </c>
      <c r="I44" s="24">
        <v>3919</v>
      </c>
      <c r="J44" s="24">
        <v>4515</v>
      </c>
      <c r="K44" s="24">
        <v>4135</v>
      </c>
      <c r="L44" s="24">
        <v>4608</v>
      </c>
      <c r="M44" s="24">
        <v>12166</v>
      </c>
      <c r="N44" s="24">
        <v>5126</v>
      </c>
      <c r="O44" s="24">
        <v>4924</v>
      </c>
      <c r="P44" s="24">
        <v>4308</v>
      </c>
      <c r="Q44" s="24">
        <v>4844</v>
      </c>
      <c r="R44" s="24">
        <v>5044</v>
      </c>
      <c r="S44" s="24">
        <v>11715</v>
      </c>
      <c r="T44" s="16">
        <f t="shared" si="6"/>
        <v>-588</v>
      </c>
      <c r="U44" s="16">
        <f t="shared" si="4"/>
        <v>1005</v>
      </c>
      <c r="V44" s="16">
        <f t="shared" si="4"/>
        <v>-207</v>
      </c>
      <c r="W44" s="16">
        <f t="shared" si="4"/>
        <v>709</v>
      </c>
      <c r="X44" s="16">
        <f t="shared" si="4"/>
        <v>436</v>
      </c>
      <c r="Y44" s="16">
        <f t="shared" si="4"/>
        <v>-451</v>
      </c>
      <c r="Z44" s="38">
        <f t="shared" si="7"/>
        <v>-0.10290514525726287</v>
      </c>
      <c r="AA44" s="38">
        <f t="shared" si="5"/>
        <v>0.25644297014544526</v>
      </c>
      <c r="AB44" s="38">
        <f t="shared" si="5"/>
        <v>-4.5847176079734223E-2</v>
      </c>
      <c r="AC44" s="38">
        <f t="shared" si="5"/>
        <v>0.17146311970979444</v>
      </c>
      <c r="AD44" s="38">
        <f t="shared" si="5"/>
        <v>9.4618055555555552E-2</v>
      </c>
      <c r="AE44" s="38">
        <f t="shared" si="5"/>
        <v>-3.7070524412296565E-2</v>
      </c>
    </row>
    <row r="45" spans="1:31" x14ac:dyDescent="0.3">
      <c r="A45" s="10" t="s">
        <v>85</v>
      </c>
      <c r="B45" s="24">
        <v>3807</v>
      </c>
      <c r="C45" s="24">
        <v>4120</v>
      </c>
      <c r="D45" s="24">
        <v>5376</v>
      </c>
      <c r="E45" s="24">
        <v>5296</v>
      </c>
      <c r="F45" s="24">
        <v>6177</v>
      </c>
      <c r="G45" s="24">
        <v>9930</v>
      </c>
      <c r="H45" s="24">
        <v>4749</v>
      </c>
      <c r="I45" s="24">
        <v>5380</v>
      </c>
      <c r="J45" s="24">
        <v>6149</v>
      </c>
      <c r="K45" s="24">
        <v>6314</v>
      </c>
      <c r="L45" s="24">
        <v>6523</v>
      </c>
      <c r="M45" s="24">
        <v>10390</v>
      </c>
      <c r="N45" s="24">
        <v>4548</v>
      </c>
      <c r="O45" s="24">
        <v>4017</v>
      </c>
      <c r="P45" s="24">
        <v>5122</v>
      </c>
      <c r="Q45" s="24">
        <v>5917</v>
      </c>
      <c r="R45" s="24">
        <v>6447</v>
      </c>
      <c r="S45" s="24">
        <v>8408</v>
      </c>
      <c r="T45" s="16">
        <f t="shared" si="6"/>
        <v>-201</v>
      </c>
      <c r="U45" s="16">
        <f t="shared" si="4"/>
        <v>-1363</v>
      </c>
      <c r="V45" s="16">
        <f t="shared" si="4"/>
        <v>-1027</v>
      </c>
      <c r="W45" s="16">
        <f t="shared" si="4"/>
        <v>-397</v>
      </c>
      <c r="X45" s="16">
        <f t="shared" si="4"/>
        <v>-76</v>
      </c>
      <c r="Y45" s="16">
        <f t="shared" si="4"/>
        <v>-1982</v>
      </c>
      <c r="Z45" s="38">
        <f t="shared" si="7"/>
        <v>-4.2324699936828809E-2</v>
      </c>
      <c r="AA45" s="38">
        <f t="shared" si="5"/>
        <v>-0.2533457249070632</v>
      </c>
      <c r="AB45" s="38">
        <f t="shared" si="5"/>
        <v>-0.16701902748414377</v>
      </c>
      <c r="AC45" s="38">
        <f t="shared" si="5"/>
        <v>-6.2876148242001897E-2</v>
      </c>
      <c r="AD45" s="38">
        <f t="shared" si="5"/>
        <v>-1.1651080791047064E-2</v>
      </c>
      <c r="AE45" s="38">
        <f t="shared" si="5"/>
        <v>-0.19076034648700674</v>
      </c>
    </row>
    <row r="46" spans="1:31" x14ac:dyDescent="0.3">
      <c r="A46" s="10" t="s">
        <v>93</v>
      </c>
      <c r="B46" s="24">
        <v>1976</v>
      </c>
      <c r="C46" s="24">
        <v>2350</v>
      </c>
      <c r="D46" s="24">
        <v>2040</v>
      </c>
      <c r="E46" s="24">
        <v>1996</v>
      </c>
      <c r="F46" s="24">
        <v>3355</v>
      </c>
      <c r="G46" s="24">
        <v>6529</v>
      </c>
      <c r="H46" s="24">
        <v>1981</v>
      </c>
      <c r="I46" s="24">
        <v>2815</v>
      </c>
      <c r="J46" s="24">
        <v>2628</v>
      </c>
      <c r="K46" s="24">
        <v>2935</v>
      </c>
      <c r="L46" s="24">
        <v>4124</v>
      </c>
      <c r="M46" s="24">
        <v>6400</v>
      </c>
      <c r="N46" s="24">
        <v>3129</v>
      </c>
      <c r="O46" s="24">
        <v>3374</v>
      </c>
      <c r="P46" s="24">
        <v>3796</v>
      </c>
      <c r="Q46" s="24">
        <v>4265</v>
      </c>
      <c r="R46" s="24">
        <v>5128</v>
      </c>
      <c r="S46" s="24">
        <v>6786</v>
      </c>
      <c r="T46" s="16">
        <f t="shared" si="6"/>
        <v>1148</v>
      </c>
      <c r="U46" s="16">
        <f t="shared" si="6"/>
        <v>559</v>
      </c>
      <c r="V46" s="16">
        <f t="shared" si="6"/>
        <v>1168</v>
      </c>
      <c r="W46" s="16">
        <f t="shared" si="6"/>
        <v>1330</v>
      </c>
      <c r="X46" s="16">
        <f t="shared" si="6"/>
        <v>1004</v>
      </c>
      <c r="Y46" s="16">
        <f t="shared" si="6"/>
        <v>386</v>
      </c>
      <c r="Z46" s="38">
        <f t="shared" si="7"/>
        <v>0.5795053003533569</v>
      </c>
      <c r="AA46" s="38">
        <f t="shared" si="7"/>
        <v>0.19857904085257549</v>
      </c>
      <c r="AB46" s="38">
        <f t="shared" si="7"/>
        <v>0.44444444444444442</v>
      </c>
      <c r="AC46" s="38">
        <f t="shared" si="7"/>
        <v>0.45315161839863716</v>
      </c>
      <c r="AD46" s="38">
        <f t="shared" si="7"/>
        <v>0.24345295829291949</v>
      </c>
      <c r="AE46" s="38">
        <f t="shared" si="7"/>
        <v>6.0312499999999998E-2</v>
      </c>
    </row>
    <row r="47" spans="1:31" x14ac:dyDescent="0.3">
      <c r="A47" s="10" t="s">
        <v>88</v>
      </c>
      <c r="B47" s="24">
        <v>1090</v>
      </c>
      <c r="C47" s="24">
        <v>1133</v>
      </c>
      <c r="D47" s="24">
        <v>1027</v>
      </c>
      <c r="E47" s="24">
        <v>1307</v>
      </c>
      <c r="F47" s="24">
        <v>1752</v>
      </c>
      <c r="G47" s="24">
        <v>4031</v>
      </c>
      <c r="H47" s="24">
        <v>938</v>
      </c>
      <c r="I47" s="24">
        <v>1371</v>
      </c>
      <c r="J47" s="24">
        <v>1541</v>
      </c>
      <c r="K47" s="24">
        <v>2499</v>
      </c>
      <c r="L47" s="24">
        <v>2880</v>
      </c>
      <c r="M47" s="24">
        <v>5171</v>
      </c>
      <c r="N47" s="24">
        <v>1563</v>
      </c>
      <c r="O47" s="24">
        <v>1648</v>
      </c>
      <c r="P47" s="24">
        <v>1699</v>
      </c>
      <c r="Q47" s="24">
        <v>2272</v>
      </c>
      <c r="R47" s="24">
        <v>2524</v>
      </c>
      <c r="S47" s="24">
        <v>5707</v>
      </c>
      <c r="T47" s="16">
        <f t="shared" ref="T47:Y50" si="8">N47-H47</f>
        <v>625</v>
      </c>
      <c r="U47" s="16">
        <f t="shared" si="8"/>
        <v>277</v>
      </c>
      <c r="V47" s="16">
        <f t="shared" si="8"/>
        <v>158</v>
      </c>
      <c r="W47" s="16">
        <f t="shared" si="8"/>
        <v>-227</v>
      </c>
      <c r="X47" s="16">
        <f t="shared" si="8"/>
        <v>-356</v>
      </c>
      <c r="Y47" s="16">
        <f t="shared" si="8"/>
        <v>536</v>
      </c>
      <c r="Z47" s="38">
        <f t="shared" ref="Z47:AE50" si="9">(N47-H47)/H47</f>
        <v>0.66631130063965882</v>
      </c>
      <c r="AA47" s="38">
        <f t="shared" si="9"/>
        <v>0.20204230488694383</v>
      </c>
      <c r="AB47" s="38">
        <f t="shared" si="9"/>
        <v>0.10253082414016872</v>
      </c>
      <c r="AC47" s="38">
        <f t="shared" si="9"/>
        <v>-9.0836334533813526E-2</v>
      </c>
      <c r="AD47" s="38">
        <f t="shared" si="9"/>
        <v>-0.12361111111111112</v>
      </c>
      <c r="AE47" s="38">
        <f t="shared" si="9"/>
        <v>0.10365499903306905</v>
      </c>
    </row>
    <row r="48" spans="1:31" x14ac:dyDescent="0.3">
      <c r="A48" s="10" t="s">
        <v>82</v>
      </c>
      <c r="B48" s="24">
        <v>1243</v>
      </c>
      <c r="C48" s="24">
        <v>1207</v>
      </c>
      <c r="D48" s="24">
        <v>1438</v>
      </c>
      <c r="E48" s="24">
        <v>1276</v>
      </c>
      <c r="F48" s="24">
        <v>1818</v>
      </c>
      <c r="G48" s="24">
        <v>2243</v>
      </c>
      <c r="H48" s="24">
        <v>1015</v>
      </c>
      <c r="I48" s="24">
        <v>1121</v>
      </c>
      <c r="J48" s="24">
        <v>1155</v>
      </c>
      <c r="K48" s="24">
        <v>1103</v>
      </c>
      <c r="L48" s="24">
        <v>1704</v>
      </c>
      <c r="M48" s="24">
        <v>1553</v>
      </c>
      <c r="N48" s="24">
        <v>1094</v>
      </c>
      <c r="O48" s="24">
        <v>2340</v>
      </c>
      <c r="P48" s="24">
        <v>1029</v>
      </c>
      <c r="Q48" s="24">
        <v>1221</v>
      </c>
      <c r="R48" s="24">
        <v>1470</v>
      </c>
      <c r="S48" s="24">
        <v>2317</v>
      </c>
      <c r="T48" s="16">
        <f t="shared" si="8"/>
        <v>79</v>
      </c>
      <c r="U48" s="16">
        <f t="shared" si="8"/>
        <v>1219</v>
      </c>
      <c r="V48" s="16">
        <f t="shared" si="8"/>
        <v>-126</v>
      </c>
      <c r="W48" s="16">
        <f t="shared" si="8"/>
        <v>118</v>
      </c>
      <c r="X48" s="16">
        <f t="shared" si="8"/>
        <v>-234</v>
      </c>
      <c r="Y48" s="16">
        <f t="shared" si="8"/>
        <v>764</v>
      </c>
      <c r="Z48" s="38">
        <f t="shared" si="9"/>
        <v>7.7832512315270941E-2</v>
      </c>
      <c r="AA48" s="38">
        <f t="shared" si="9"/>
        <v>1.0874219446922391</v>
      </c>
      <c r="AB48" s="38">
        <f t="shared" si="9"/>
        <v>-0.10909090909090909</v>
      </c>
      <c r="AC48" s="38">
        <f t="shared" si="9"/>
        <v>0.10698096101541252</v>
      </c>
      <c r="AD48" s="38">
        <f t="shared" si="9"/>
        <v>-0.13732394366197184</v>
      </c>
      <c r="AE48" s="38">
        <f t="shared" si="9"/>
        <v>0.49195106245975534</v>
      </c>
    </row>
    <row r="49" spans="1:31" x14ac:dyDescent="0.3">
      <c r="A49" s="10" t="s">
        <v>79</v>
      </c>
      <c r="B49" s="24">
        <v>404</v>
      </c>
      <c r="C49" s="24">
        <v>296</v>
      </c>
      <c r="D49" s="24">
        <v>418</v>
      </c>
      <c r="E49" s="24">
        <v>582</v>
      </c>
      <c r="F49" s="24">
        <v>1470</v>
      </c>
      <c r="G49" s="24">
        <v>3598</v>
      </c>
      <c r="H49" s="24">
        <v>610</v>
      </c>
      <c r="I49" s="24">
        <v>629</v>
      </c>
      <c r="J49" s="24">
        <v>646</v>
      </c>
      <c r="K49" s="24">
        <v>694</v>
      </c>
      <c r="L49" s="24">
        <v>1572</v>
      </c>
      <c r="M49" s="24">
        <v>3088</v>
      </c>
      <c r="N49" s="24">
        <v>704</v>
      </c>
      <c r="O49" s="24">
        <v>771</v>
      </c>
      <c r="P49" s="24">
        <v>984</v>
      </c>
      <c r="Q49" s="24">
        <v>928</v>
      </c>
      <c r="R49" s="24">
        <v>2073</v>
      </c>
      <c r="S49" s="24">
        <v>3979</v>
      </c>
      <c r="T49" s="16">
        <f t="shared" si="8"/>
        <v>94</v>
      </c>
      <c r="U49" s="16">
        <f t="shared" si="8"/>
        <v>142</v>
      </c>
      <c r="V49" s="16">
        <f t="shared" si="8"/>
        <v>338</v>
      </c>
      <c r="W49" s="16">
        <f t="shared" si="8"/>
        <v>234</v>
      </c>
      <c r="X49" s="16">
        <f t="shared" si="8"/>
        <v>501</v>
      </c>
      <c r="Y49" s="16">
        <f t="shared" si="8"/>
        <v>891</v>
      </c>
      <c r="Z49" s="38">
        <f t="shared" si="9"/>
        <v>0.1540983606557377</v>
      </c>
      <c r="AA49" s="38">
        <f t="shared" si="9"/>
        <v>0.22575516693163752</v>
      </c>
      <c r="AB49" s="38">
        <f t="shared" si="9"/>
        <v>0.52321981424148611</v>
      </c>
      <c r="AC49" s="38">
        <f t="shared" si="9"/>
        <v>0.33717579250720459</v>
      </c>
      <c r="AD49" s="38">
        <f t="shared" si="9"/>
        <v>0.31870229007633588</v>
      </c>
      <c r="AE49" s="38">
        <f t="shared" si="9"/>
        <v>0.28853626943005184</v>
      </c>
    </row>
    <row r="50" spans="1:31" x14ac:dyDescent="0.3">
      <c r="A50" s="10" t="s">
        <v>81</v>
      </c>
      <c r="B50" s="24">
        <v>1741</v>
      </c>
      <c r="C50" s="24">
        <v>918</v>
      </c>
      <c r="D50" s="24">
        <v>571</v>
      </c>
      <c r="E50" s="24">
        <v>932</v>
      </c>
      <c r="F50" s="24">
        <v>1732</v>
      </c>
      <c r="G50" s="24">
        <v>2856</v>
      </c>
      <c r="H50" s="24">
        <v>789</v>
      </c>
      <c r="I50" s="24">
        <v>1129</v>
      </c>
      <c r="J50" s="24">
        <v>1364</v>
      </c>
      <c r="K50" s="24">
        <v>1194</v>
      </c>
      <c r="L50" s="24">
        <v>2414</v>
      </c>
      <c r="M50" s="24">
        <v>3110</v>
      </c>
      <c r="N50" s="24">
        <v>972</v>
      </c>
      <c r="O50" s="24">
        <v>950</v>
      </c>
      <c r="P50" s="24">
        <v>964</v>
      </c>
      <c r="Q50" s="24">
        <v>1382</v>
      </c>
      <c r="R50" s="24">
        <v>1708</v>
      </c>
      <c r="S50" s="24">
        <v>3241</v>
      </c>
      <c r="T50" s="16">
        <f t="shared" si="8"/>
        <v>183</v>
      </c>
      <c r="U50" s="16">
        <f t="shared" si="8"/>
        <v>-179</v>
      </c>
      <c r="V50" s="16">
        <f t="shared" si="8"/>
        <v>-400</v>
      </c>
      <c r="W50" s="16">
        <f t="shared" si="8"/>
        <v>188</v>
      </c>
      <c r="X50" s="16">
        <f t="shared" si="8"/>
        <v>-706</v>
      </c>
      <c r="Y50" s="16">
        <f t="shared" si="8"/>
        <v>131</v>
      </c>
      <c r="Z50" s="38">
        <f t="shared" si="9"/>
        <v>0.23193916349809887</v>
      </c>
      <c r="AA50" s="38">
        <f t="shared" si="9"/>
        <v>-0.15854738706820196</v>
      </c>
      <c r="AB50" s="38">
        <f t="shared" si="9"/>
        <v>-0.2932551319648094</v>
      </c>
      <c r="AC50" s="38">
        <f t="shared" si="9"/>
        <v>0.15745393634840871</v>
      </c>
      <c r="AD50" s="38">
        <f t="shared" si="9"/>
        <v>-0.29246064623032314</v>
      </c>
      <c r="AE50" s="38">
        <f t="shared" si="9"/>
        <v>4.212218649517685E-2</v>
      </c>
    </row>
  </sheetData>
  <sortState ref="A5:AH23">
    <sortCondition descending="1" ref="AG5:AG23"/>
  </sortState>
  <conditionalFormatting sqref="S5:U25 P5:Q25">
    <cfRule type="cellIs" dxfId="76" priority="15" operator="lessThan">
      <formula>0</formula>
    </cfRule>
  </conditionalFormatting>
  <conditionalFormatting sqref="R6:R25">
    <cfRule type="colorScale" priority="14">
      <colorScale>
        <cfvo type="min"/>
        <cfvo type="max"/>
        <color rgb="FFFFEF9C"/>
        <color rgb="FF63BE7B"/>
      </colorScale>
    </cfRule>
  </conditionalFormatting>
  <conditionalFormatting sqref="Q6:Q25">
    <cfRule type="colorScale" priority="13">
      <colorScale>
        <cfvo type="min"/>
        <cfvo type="max"/>
        <color rgb="FFFFEF9C"/>
        <color rgb="FF63BE7B"/>
      </colorScale>
    </cfRule>
  </conditionalFormatting>
  <conditionalFormatting sqref="P6:P25">
    <cfRule type="colorScale" priority="12">
      <colorScale>
        <cfvo type="min"/>
        <cfvo type="max"/>
        <color rgb="FFFFEF9C"/>
        <color rgb="FF63BE7B"/>
      </colorScale>
    </cfRule>
  </conditionalFormatting>
  <conditionalFormatting sqref="T30:AE50">
    <cfRule type="cellIs" dxfId="69" priority="9" operator="lessThan">
      <formula>0</formula>
    </cfRule>
  </conditionalFormatting>
  <conditionalFormatting sqref="AD28">
    <cfRule type="cellIs" dxfId="68" priority="10" operator="lessThan">
      <formula>0</formula>
    </cfRule>
  </conditionalFormatting>
  <conditionalFormatting sqref="X28">
    <cfRule type="cellIs" dxfId="67" priority="11" operator="lessThan">
      <formula>0</formula>
    </cfRule>
  </conditionalFormatting>
  <conditionalFormatting sqref="T31:Y50">
    <cfRule type="colorScale" priority="8">
      <colorScale>
        <cfvo type="min"/>
        <cfvo type="max"/>
        <color rgb="FFFFEF9C"/>
        <color rgb="FF63BE7B"/>
      </colorScale>
    </cfRule>
  </conditionalFormatting>
  <conditionalFormatting sqref="F27">
    <cfRule type="cellIs" dxfId="66" priority="7" operator="lessThan">
      <formula>0</formula>
    </cfRule>
  </conditionalFormatting>
  <conditionalFormatting sqref="L27">
    <cfRule type="cellIs" dxfId="65" priority="6" operator="lessThan">
      <formula>0</formula>
    </cfRule>
  </conditionalFormatting>
  <conditionalFormatting sqref="U27:V27">
    <cfRule type="cellIs" dxfId="62" priority="3" operator="lessThan">
      <formula>0</formula>
    </cfRule>
  </conditionalFormatting>
  <conditionalFormatting sqref="AA27:AB27">
    <cfRule type="cellIs" dxfId="61" priority="2" operator="lessThan">
      <formula>0</formula>
    </cfRule>
  </conditionalFormatting>
  <conditionalFormatting sqref="R27">
    <cfRule type="cellIs" dxfId="6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topLeftCell="A28" workbookViewId="0">
      <pane xSplit="1" topLeftCell="K1" activePane="topRight" state="frozen"/>
      <selection pane="topRight" activeCell="O53" sqref="O53"/>
    </sheetView>
  </sheetViews>
  <sheetFormatPr defaultRowHeight="14.4" x14ac:dyDescent="0.3"/>
  <cols>
    <col min="1" max="1" width="11.5546875" customWidth="1"/>
    <col min="2" max="15" width="7.88671875" customWidth="1"/>
    <col min="16" max="21" width="8" customWidth="1"/>
    <col min="22" max="24" width="6.6640625" customWidth="1"/>
    <col min="25" max="25" width="7" customWidth="1"/>
    <col min="26" max="31" width="6.6640625" customWidth="1"/>
  </cols>
  <sheetData>
    <row r="1" spans="1:33" x14ac:dyDescent="0.3">
      <c r="A1" s="1" t="s">
        <v>35</v>
      </c>
      <c r="B1" s="7"/>
      <c r="C1" s="7"/>
      <c r="D1" s="7"/>
      <c r="E1" s="7"/>
    </row>
    <row r="2" spans="1:33" x14ac:dyDescent="0.3">
      <c r="A2" s="3" t="s">
        <v>37</v>
      </c>
      <c r="B2" s="7"/>
      <c r="C2" s="7"/>
      <c r="D2" s="7"/>
      <c r="E2" s="63" t="s">
        <v>100</v>
      </c>
    </row>
    <row r="3" spans="1:33" s="56" customFormat="1" x14ac:dyDescent="0.3">
      <c r="A3" s="65"/>
      <c r="B3" s="57" t="s">
        <v>99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31" t="s">
        <v>71</v>
      </c>
      <c r="Q3" s="31"/>
      <c r="R3" s="31"/>
      <c r="S3" s="31"/>
      <c r="T3" s="31"/>
      <c r="U3" s="59"/>
    </row>
    <row r="4" spans="1:33" s="7" customFormat="1" x14ac:dyDescent="0.3">
      <c r="A4" s="16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61" t="s">
        <v>72</v>
      </c>
      <c r="Q4" s="61" t="s">
        <v>73</v>
      </c>
      <c r="R4" s="62" t="s">
        <v>74</v>
      </c>
      <c r="S4" s="61" t="s">
        <v>72</v>
      </c>
      <c r="T4" s="61" t="s">
        <v>73</v>
      </c>
      <c r="U4" s="62" t="s">
        <v>74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7" customFormat="1" x14ac:dyDescent="0.3">
      <c r="A5" s="10" t="s">
        <v>20</v>
      </c>
      <c r="B5" s="24">
        <v>735135</v>
      </c>
      <c r="C5" s="24">
        <v>717375</v>
      </c>
      <c r="D5" s="24">
        <v>678794</v>
      </c>
      <c r="E5" s="24">
        <v>637270</v>
      </c>
      <c r="F5" s="24">
        <v>634967</v>
      </c>
      <c r="G5" s="24">
        <v>602205</v>
      </c>
      <c r="H5" s="24">
        <v>708688</v>
      </c>
      <c r="I5" s="24">
        <v>720252</v>
      </c>
      <c r="J5" s="24">
        <v>709237</v>
      </c>
      <c r="K5" s="24">
        <v>724671</v>
      </c>
      <c r="L5" s="24">
        <v>747147</v>
      </c>
      <c r="M5" s="24">
        <v>712396</v>
      </c>
      <c r="N5" s="24">
        <v>747712</v>
      </c>
      <c r="O5" s="24">
        <v>747297</v>
      </c>
      <c r="P5" s="36">
        <f t="shared" ref="P5:R20" si="0">M5-L5</f>
        <v>-34751</v>
      </c>
      <c r="Q5" s="36">
        <f t="shared" si="0"/>
        <v>35316</v>
      </c>
      <c r="R5" s="40">
        <f t="shared" si="0"/>
        <v>-415</v>
      </c>
      <c r="S5" s="45">
        <f t="shared" ref="S5:U20" si="1">(M5-L5)/L5</f>
        <v>-4.651159678082091E-2</v>
      </c>
      <c r="T5" s="45">
        <f t="shared" si="1"/>
        <v>4.9573551788611954E-2</v>
      </c>
      <c r="U5" s="60">
        <f t="shared" si="1"/>
        <v>-5.5502653428057857E-4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s="7" customFormat="1" x14ac:dyDescent="0.3">
      <c r="A6" s="10" t="s">
        <v>95</v>
      </c>
      <c r="B6" s="24">
        <v>326607</v>
      </c>
      <c r="C6" s="24">
        <v>345906</v>
      </c>
      <c r="D6" s="24">
        <v>323938</v>
      </c>
      <c r="E6" s="24">
        <v>305986</v>
      </c>
      <c r="F6" s="24">
        <v>331817</v>
      </c>
      <c r="G6" s="24">
        <v>316135</v>
      </c>
      <c r="H6" s="24">
        <v>405068</v>
      </c>
      <c r="I6" s="24">
        <v>413031</v>
      </c>
      <c r="J6" s="24">
        <v>405163</v>
      </c>
      <c r="K6" s="24">
        <v>418636</v>
      </c>
      <c r="L6" s="24">
        <v>447494</v>
      </c>
      <c r="M6" s="24">
        <v>430381</v>
      </c>
      <c r="N6" s="24">
        <v>457297</v>
      </c>
      <c r="O6" s="24">
        <v>454171</v>
      </c>
      <c r="P6" s="36">
        <f t="shared" si="0"/>
        <v>-17113</v>
      </c>
      <c r="Q6" s="36">
        <f t="shared" si="0"/>
        <v>26916</v>
      </c>
      <c r="R6" s="40">
        <f t="shared" si="0"/>
        <v>-3126</v>
      </c>
      <c r="S6" s="38">
        <f t="shared" si="1"/>
        <v>-3.8241853522058396E-2</v>
      </c>
      <c r="T6" s="38">
        <f t="shared" si="1"/>
        <v>6.253993554548179E-2</v>
      </c>
      <c r="U6" s="60">
        <f t="shared" si="1"/>
        <v>-6.8358200469279262E-3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7" customFormat="1" x14ac:dyDescent="0.3">
      <c r="A7" s="10" t="s">
        <v>86</v>
      </c>
      <c r="B7" s="24">
        <v>207435</v>
      </c>
      <c r="C7" s="24">
        <v>187125</v>
      </c>
      <c r="D7" s="24">
        <v>184758</v>
      </c>
      <c r="E7" s="24">
        <v>170221</v>
      </c>
      <c r="F7" s="24">
        <v>143363</v>
      </c>
      <c r="G7" s="24">
        <v>142842</v>
      </c>
      <c r="H7" s="24">
        <v>151844</v>
      </c>
      <c r="I7" s="24">
        <v>147630</v>
      </c>
      <c r="J7" s="24">
        <v>146520</v>
      </c>
      <c r="K7" s="24">
        <v>151861</v>
      </c>
      <c r="L7" s="24">
        <v>152470</v>
      </c>
      <c r="M7" s="24">
        <v>138355</v>
      </c>
      <c r="N7" s="24">
        <v>154173</v>
      </c>
      <c r="O7" s="24">
        <v>151994</v>
      </c>
      <c r="P7" s="36">
        <f t="shared" si="0"/>
        <v>-14115</v>
      </c>
      <c r="Q7" s="36">
        <f t="shared" si="0"/>
        <v>15818</v>
      </c>
      <c r="R7" s="40">
        <f t="shared" si="0"/>
        <v>-2179</v>
      </c>
      <c r="S7" s="38">
        <f t="shared" si="1"/>
        <v>-9.2575588640388271E-2</v>
      </c>
      <c r="T7" s="38">
        <f t="shared" si="1"/>
        <v>0.11432908098731524</v>
      </c>
      <c r="U7" s="60">
        <f t="shared" si="1"/>
        <v>-1.4133473435685886E-2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s="7" customFormat="1" x14ac:dyDescent="0.3">
      <c r="A8" s="10" t="s">
        <v>87</v>
      </c>
      <c r="B8" s="24">
        <v>205365</v>
      </c>
      <c r="C8" s="24">
        <v>185875</v>
      </c>
      <c r="D8" s="24">
        <v>182950</v>
      </c>
      <c r="E8" s="24">
        <v>168316</v>
      </c>
      <c r="F8" s="24">
        <v>141575</v>
      </c>
      <c r="G8" s="24">
        <v>141688</v>
      </c>
      <c r="H8" s="24">
        <v>149452</v>
      </c>
      <c r="I8" s="24">
        <v>145582</v>
      </c>
      <c r="J8" s="24">
        <v>145928</v>
      </c>
      <c r="K8" s="24">
        <v>150144</v>
      </c>
      <c r="L8" s="24">
        <v>150224</v>
      </c>
      <c r="M8" s="24">
        <v>136111</v>
      </c>
      <c r="N8" s="24">
        <v>151073</v>
      </c>
      <c r="O8" s="24">
        <v>149480</v>
      </c>
      <c r="P8" s="36">
        <f t="shared" si="0"/>
        <v>-14113</v>
      </c>
      <c r="Q8" s="36">
        <f t="shared" si="0"/>
        <v>14962</v>
      </c>
      <c r="R8" s="40">
        <f t="shared" si="0"/>
        <v>-1593</v>
      </c>
      <c r="S8" s="38">
        <f t="shared" si="1"/>
        <v>-9.3946373415699225E-2</v>
      </c>
      <c r="T8" s="38">
        <f t="shared" si="1"/>
        <v>0.10992498769386751</v>
      </c>
      <c r="U8" s="60">
        <f t="shared" si="1"/>
        <v>-1.0544571167581236E-2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7" customFormat="1" x14ac:dyDescent="0.3">
      <c r="A9" s="15" t="s">
        <v>97</v>
      </c>
      <c r="B9" s="24">
        <v>2070</v>
      </c>
      <c r="C9" s="24">
        <v>1250</v>
      </c>
      <c r="D9" s="24">
        <v>1808</v>
      </c>
      <c r="E9" s="24">
        <v>1905</v>
      </c>
      <c r="F9" s="24">
        <v>1788</v>
      </c>
      <c r="G9" s="24">
        <v>1154</v>
      </c>
      <c r="H9" s="24">
        <v>2392</v>
      </c>
      <c r="I9" s="24">
        <v>2048</v>
      </c>
      <c r="J9" s="24">
        <v>592</v>
      </c>
      <c r="K9" s="24">
        <v>1717</v>
      </c>
      <c r="L9" s="24">
        <v>2246</v>
      </c>
      <c r="M9" s="24">
        <v>2244</v>
      </c>
      <c r="N9" s="24">
        <v>3100</v>
      </c>
      <c r="O9" s="24">
        <v>2514</v>
      </c>
      <c r="P9" s="36">
        <f t="shared" si="0"/>
        <v>-2</v>
      </c>
      <c r="Q9" s="36">
        <f t="shared" si="0"/>
        <v>856</v>
      </c>
      <c r="R9" s="40">
        <f t="shared" si="0"/>
        <v>-586</v>
      </c>
      <c r="S9" s="38">
        <f t="shared" si="1"/>
        <v>-8.9047195013357077E-4</v>
      </c>
      <c r="T9" s="38">
        <f t="shared" si="1"/>
        <v>0.38146167557932265</v>
      </c>
      <c r="U9" s="60">
        <f t="shared" si="1"/>
        <v>-0.18903225806451612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7" customFormat="1" x14ac:dyDescent="0.3">
      <c r="A10" s="10" t="s">
        <v>90</v>
      </c>
      <c r="B10" s="24">
        <v>20731</v>
      </c>
      <c r="C10" s="24">
        <v>22070</v>
      </c>
      <c r="D10" s="24">
        <v>25132</v>
      </c>
      <c r="E10" s="24">
        <v>21707</v>
      </c>
      <c r="F10" s="24">
        <v>25991</v>
      </c>
      <c r="G10" s="24">
        <v>24149</v>
      </c>
      <c r="H10" s="24">
        <v>25242</v>
      </c>
      <c r="I10" s="24">
        <v>26768</v>
      </c>
      <c r="J10" s="24">
        <v>31109</v>
      </c>
      <c r="K10" s="24">
        <v>30253</v>
      </c>
      <c r="L10" s="24">
        <v>31193</v>
      </c>
      <c r="M10" s="24">
        <v>28930</v>
      </c>
      <c r="N10" s="24">
        <v>28088</v>
      </c>
      <c r="O10" s="24">
        <v>36601</v>
      </c>
      <c r="P10" s="36">
        <f t="shared" si="0"/>
        <v>-2263</v>
      </c>
      <c r="Q10" s="36">
        <f t="shared" si="0"/>
        <v>-842</v>
      </c>
      <c r="R10" s="40">
        <f t="shared" si="0"/>
        <v>8513</v>
      </c>
      <c r="S10" s="38">
        <f t="shared" si="1"/>
        <v>-7.2548328150546598E-2</v>
      </c>
      <c r="T10" s="38">
        <f t="shared" si="1"/>
        <v>-2.9104735568613895E-2</v>
      </c>
      <c r="U10" s="60">
        <f t="shared" si="1"/>
        <v>0.3030831671888351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s="7" customFormat="1" x14ac:dyDescent="0.3">
      <c r="A11" s="10" t="s">
        <v>91</v>
      </c>
      <c r="B11" s="24">
        <v>19991</v>
      </c>
      <c r="C11" s="24">
        <v>21605</v>
      </c>
      <c r="D11" s="24">
        <v>21884</v>
      </c>
      <c r="E11" s="24">
        <v>18908</v>
      </c>
      <c r="F11" s="24">
        <v>23056</v>
      </c>
      <c r="G11" s="24">
        <v>21921</v>
      </c>
      <c r="H11" s="24">
        <v>22292</v>
      </c>
      <c r="I11" s="24">
        <v>24253</v>
      </c>
      <c r="J11" s="24">
        <v>28568</v>
      </c>
      <c r="K11" s="24">
        <v>27776</v>
      </c>
      <c r="L11" s="24">
        <v>28737</v>
      </c>
      <c r="M11" s="24">
        <v>27036</v>
      </c>
      <c r="N11" s="24">
        <v>26308</v>
      </c>
      <c r="O11" s="24">
        <v>34675</v>
      </c>
      <c r="P11" s="36">
        <f t="shared" si="0"/>
        <v>-1701</v>
      </c>
      <c r="Q11" s="36">
        <f t="shared" si="0"/>
        <v>-728</v>
      </c>
      <c r="R11" s="40">
        <f t="shared" si="0"/>
        <v>8367</v>
      </c>
      <c r="S11" s="38">
        <f t="shared" si="1"/>
        <v>-5.9191982461634825E-2</v>
      </c>
      <c r="T11" s="38">
        <f t="shared" si="1"/>
        <v>-2.6927060216008287E-2</v>
      </c>
      <c r="U11" s="60">
        <f t="shared" si="1"/>
        <v>0.31804013988140489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7" customFormat="1" x14ac:dyDescent="0.3">
      <c r="A12" s="15" t="s">
        <v>96</v>
      </c>
      <c r="B12" s="24">
        <v>740</v>
      </c>
      <c r="C12" s="24">
        <v>465</v>
      </c>
      <c r="D12" s="24">
        <v>3248</v>
      </c>
      <c r="E12" s="24">
        <v>2799</v>
      </c>
      <c r="F12" s="24">
        <v>2935</v>
      </c>
      <c r="G12" s="24">
        <v>2228</v>
      </c>
      <c r="H12" s="24">
        <v>2950</v>
      </c>
      <c r="I12" s="24">
        <v>2515</v>
      </c>
      <c r="J12" s="24">
        <v>2541</v>
      </c>
      <c r="K12" s="24">
        <v>2477</v>
      </c>
      <c r="L12" s="24">
        <v>2456</v>
      </c>
      <c r="M12" s="24">
        <v>1894</v>
      </c>
      <c r="N12" s="24">
        <v>1780</v>
      </c>
      <c r="O12" s="24">
        <v>1926</v>
      </c>
      <c r="P12" s="36">
        <f t="shared" si="0"/>
        <v>-562</v>
      </c>
      <c r="Q12" s="36">
        <f t="shared" si="0"/>
        <v>-114</v>
      </c>
      <c r="R12" s="40">
        <f t="shared" si="0"/>
        <v>146</v>
      </c>
      <c r="S12" s="38">
        <f t="shared" si="1"/>
        <v>-0.22882736156351791</v>
      </c>
      <c r="T12" s="38">
        <f t="shared" si="1"/>
        <v>-6.0190073917634639E-2</v>
      </c>
      <c r="U12" s="60">
        <f t="shared" si="1"/>
        <v>8.202247191011236E-2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s="7" customFormat="1" x14ac:dyDescent="0.3">
      <c r="A13" s="10" t="s">
        <v>89</v>
      </c>
      <c r="B13" s="24">
        <v>50717</v>
      </c>
      <c r="C13" s="24">
        <v>49704</v>
      </c>
      <c r="D13" s="24">
        <v>39325</v>
      </c>
      <c r="E13" s="24">
        <v>43478</v>
      </c>
      <c r="F13" s="24">
        <v>46078</v>
      </c>
      <c r="G13" s="24">
        <v>34367</v>
      </c>
      <c r="H13" s="24">
        <v>36783</v>
      </c>
      <c r="I13" s="24">
        <v>39517</v>
      </c>
      <c r="J13" s="24">
        <v>32961</v>
      </c>
      <c r="K13" s="24">
        <v>29201</v>
      </c>
      <c r="L13" s="24">
        <v>21493</v>
      </c>
      <c r="M13" s="24">
        <v>24042</v>
      </c>
      <c r="N13" s="24">
        <v>20910</v>
      </c>
      <c r="O13" s="24">
        <v>25249</v>
      </c>
      <c r="P13" s="36">
        <f t="shared" si="0"/>
        <v>2549</v>
      </c>
      <c r="Q13" s="36">
        <f t="shared" si="0"/>
        <v>-3132</v>
      </c>
      <c r="R13" s="40">
        <f t="shared" si="0"/>
        <v>4339</v>
      </c>
      <c r="S13" s="38">
        <f t="shared" si="1"/>
        <v>0.11859675243102405</v>
      </c>
      <c r="T13" s="38">
        <f t="shared" si="1"/>
        <v>-0.13027202395807339</v>
      </c>
      <c r="U13" s="60">
        <f t="shared" si="1"/>
        <v>0.20750836920133908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s="7" customFormat="1" x14ac:dyDescent="0.3">
      <c r="A14" s="10" t="s">
        <v>78</v>
      </c>
      <c r="B14" s="24">
        <v>46476</v>
      </c>
      <c r="C14" s="24">
        <v>42548</v>
      </c>
      <c r="D14" s="24">
        <v>36106</v>
      </c>
      <c r="E14" s="24">
        <v>30546</v>
      </c>
      <c r="F14" s="24">
        <v>20532</v>
      </c>
      <c r="G14" s="24">
        <v>17383</v>
      </c>
      <c r="H14" s="24">
        <v>14151</v>
      </c>
      <c r="I14" s="24">
        <v>19535</v>
      </c>
      <c r="J14" s="24">
        <v>24759</v>
      </c>
      <c r="K14" s="24">
        <v>24778</v>
      </c>
      <c r="L14" s="24">
        <v>25389</v>
      </c>
      <c r="M14" s="24">
        <v>22840</v>
      </c>
      <c r="N14" s="24">
        <v>25859</v>
      </c>
      <c r="O14" s="24">
        <v>23573</v>
      </c>
      <c r="P14" s="36">
        <f t="shared" si="0"/>
        <v>-2549</v>
      </c>
      <c r="Q14" s="36">
        <f t="shared" si="0"/>
        <v>3019</v>
      </c>
      <c r="R14" s="40">
        <f t="shared" si="0"/>
        <v>-2286</v>
      </c>
      <c r="S14" s="38">
        <f t="shared" si="1"/>
        <v>-0.10039781007522942</v>
      </c>
      <c r="T14" s="38">
        <f t="shared" si="1"/>
        <v>0.13218038528896672</v>
      </c>
      <c r="U14" s="60">
        <f t="shared" si="1"/>
        <v>-8.8402490428864222E-2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s="7" customFormat="1" x14ac:dyDescent="0.3">
      <c r="A15" s="10" t="s">
        <v>83</v>
      </c>
      <c r="B15" s="24">
        <v>41513</v>
      </c>
      <c r="C15" s="24">
        <v>36248</v>
      </c>
      <c r="D15" s="24">
        <v>34333</v>
      </c>
      <c r="E15" s="24">
        <v>31943</v>
      </c>
      <c r="F15" s="24">
        <v>36160</v>
      </c>
      <c r="G15" s="24">
        <v>31998</v>
      </c>
      <c r="H15" s="24">
        <v>38312</v>
      </c>
      <c r="I15" s="24">
        <v>38996</v>
      </c>
      <c r="J15" s="24">
        <v>31863</v>
      </c>
      <c r="K15" s="24">
        <v>33957</v>
      </c>
      <c r="L15" s="24">
        <v>30586</v>
      </c>
      <c r="M15" s="24">
        <v>27737</v>
      </c>
      <c r="N15" s="24">
        <v>26078</v>
      </c>
      <c r="O15" s="24">
        <v>22268</v>
      </c>
      <c r="P15" s="36">
        <f t="shared" si="0"/>
        <v>-2849</v>
      </c>
      <c r="Q15" s="36">
        <f t="shared" si="0"/>
        <v>-1659</v>
      </c>
      <c r="R15" s="40">
        <f t="shared" si="0"/>
        <v>-3810</v>
      </c>
      <c r="S15" s="38">
        <f t="shared" si="1"/>
        <v>-9.3147191525534564E-2</v>
      </c>
      <c r="T15" s="38">
        <f t="shared" si="1"/>
        <v>-5.9811803727872516E-2</v>
      </c>
      <c r="U15" s="60">
        <f t="shared" si="1"/>
        <v>-0.14610016105529566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s="7" customFormat="1" x14ac:dyDescent="0.3">
      <c r="A16" s="10" t="s">
        <v>84</v>
      </c>
      <c r="B16" s="24">
        <v>3227</v>
      </c>
      <c r="C16" s="24">
        <v>3115</v>
      </c>
      <c r="D16" s="24">
        <v>3648</v>
      </c>
      <c r="E16" s="24">
        <v>3288</v>
      </c>
      <c r="F16" s="24">
        <v>2837</v>
      </c>
      <c r="G16" s="24">
        <v>6274</v>
      </c>
      <c r="H16" s="24">
        <v>8944</v>
      </c>
      <c r="I16" s="24">
        <v>10813</v>
      </c>
      <c r="J16" s="24">
        <v>10581</v>
      </c>
      <c r="K16" s="24">
        <v>10613</v>
      </c>
      <c r="L16" s="24">
        <v>12392</v>
      </c>
      <c r="M16" s="24">
        <v>10951</v>
      </c>
      <c r="N16" s="24">
        <v>11035</v>
      </c>
      <c r="O16" s="24">
        <v>10123</v>
      </c>
      <c r="P16" s="36">
        <f t="shared" si="0"/>
        <v>-1441</v>
      </c>
      <c r="Q16" s="36">
        <f t="shared" si="0"/>
        <v>84</v>
      </c>
      <c r="R16" s="40">
        <f t="shared" si="0"/>
        <v>-912</v>
      </c>
      <c r="S16" s="38">
        <f t="shared" si="1"/>
        <v>-0.11628469980632666</v>
      </c>
      <c r="T16" s="38">
        <f t="shared" si="1"/>
        <v>7.6705323714729252E-3</v>
      </c>
      <c r="U16" s="60">
        <f t="shared" si="1"/>
        <v>-8.2646125962845485E-2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s="7" customFormat="1" x14ac:dyDescent="0.3">
      <c r="A17" s="10" t="s">
        <v>80</v>
      </c>
      <c r="B17" s="24">
        <v>18212</v>
      </c>
      <c r="C17" s="24">
        <v>8997</v>
      </c>
      <c r="D17" s="24">
        <v>9850</v>
      </c>
      <c r="E17" s="24">
        <v>8141</v>
      </c>
      <c r="F17" s="24">
        <v>7790</v>
      </c>
      <c r="G17" s="24">
        <v>11232</v>
      </c>
      <c r="H17" s="24">
        <v>10954</v>
      </c>
      <c r="I17" s="24">
        <v>8507</v>
      </c>
      <c r="J17" s="24">
        <v>7221</v>
      </c>
      <c r="K17" s="24">
        <v>7370</v>
      </c>
      <c r="L17" s="24">
        <v>8839</v>
      </c>
      <c r="M17" s="24">
        <v>10625</v>
      </c>
      <c r="N17" s="24">
        <v>9294</v>
      </c>
      <c r="O17" s="24">
        <v>9124</v>
      </c>
      <c r="P17" s="36">
        <f t="shared" si="0"/>
        <v>1786</v>
      </c>
      <c r="Q17" s="36">
        <f t="shared" si="0"/>
        <v>-1331</v>
      </c>
      <c r="R17" s="40">
        <f t="shared" si="0"/>
        <v>-170</v>
      </c>
      <c r="S17" s="38">
        <f t="shared" si="1"/>
        <v>0.20205905645435004</v>
      </c>
      <c r="T17" s="38">
        <f t="shared" si="1"/>
        <v>-0.12527058823529411</v>
      </c>
      <c r="U17" s="60">
        <f t="shared" si="1"/>
        <v>-1.8291370776845277E-2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s="7" customFormat="1" x14ac:dyDescent="0.3">
      <c r="A18" s="10" t="s">
        <v>92</v>
      </c>
      <c r="B18" s="24">
        <v>8908</v>
      </c>
      <c r="C18" s="24">
        <v>9306</v>
      </c>
      <c r="D18" s="24">
        <v>10117</v>
      </c>
      <c r="E18" s="24">
        <v>9873</v>
      </c>
      <c r="F18" s="24">
        <v>10003</v>
      </c>
      <c r="G18" s="24">
        <v>6801</v>
      </c>
      <c r="H18" s="24">
        <v>6591</v>
      </c>
      <c r="I18" s="24">
        <v>5700</v>
      </c>
      <c r="J18" s="24">
        <v>6927</v>
      </c>
      <c r="K18" s="24">
        <v>7441</v>
      </c>
      <c r="L18" s="24">
        <v>6204</v>
      </c>
      <c r="M18" s="24">
        <v>6331</v>
      </c>
      <c r="N18" s="24">
        <v>5535</v>
      </c>
      <c r="O18" s="24">
        <v>5109</v>
      </c>
      <c r="P18" s="36">
        <f t="shared" si="0"/>
        <v>127</v>
      </c>
      <c r="Q18" s="36">
        <f t="shared" si="0"/>
        <v>-796</v>
      </c>
      <c r="R18" s="40">
        <f t="shared" si="0"/>
        <v>-426</v>
      </c>
      <c r="S18" s="38">
        <f t="shared" si="1"/>
        <v>2.0470664087685365E-2</v>
      </c>
      <c r="T18" s="38">
        <f t="shared" si="1"/>
        <v>-0.12573053230137418</v>
      </c>
      <c r="U18" s="60">
        <f t="shared" si="1"/>
        <v>-7.6964769647696482E-2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s="7" customFormat="1" x14ac:dyDescent="0.3">
      <c r="A19" s="10" t="s">
        <v>93</v>
      </c>
      <c r="B19" s="24">
        <v>2632</v>
      </c>
      <c r="C19" s="24">
        <v>3353</v>
      </c>
      <c r="D19" s="24">
        <v>3252</v>
      </c>
      <c r="E19" s="24">
        <v>3224</v>
      </c>
      <c r="F19" s="24">
        <v>3079</v>
      </c>
      <c r="G19" s="24">
        <v>3841</v>
      </c>
      <c r="H19" s="24">
        <v>2835</v>
      </c>
      <c r="I19" s="24">
        <v>2621</v>
      </c>
      <c r="J19" s="24">
        <v>2726</v>
      </c>
      <c r="K19" s="24">
        <v>2669</v>
      </c>
      <c r="L19" s="24">
        <v>3268</v>
      </c>
      <c r="M19" s="24">
        <v>3154</v>
      </c>
      <c r="N19" s="24">
        <v>2360</v>
      </c>
      <c r="O19" s="24">
        <v>2637</v>
      </c>
      <c r="P19" s="36">
        <f t="shared" si="0"/>
        <v>-114</v>
      </c>
      <c r="Q19" s="36">
        <f t="shared" si="0"/>
        <v>-794</v>
      </c>
      <c r="R19" s="40">
        <f t="shared" si="0"/>
        <v>277</v>
      </c>
      <c r="S19" s="38">
        <f t="shared" si="1"/>
        <v>-3.4883720930232558E-2</v>
      </c>
      <c r="T19" s="38">
        <f t="shared" si="1"/>
        <v>-0.2517438173747622</v>
      </c>
      <c r="U19" s="60">
        <f t="shared" si="1"/>
        <v>0.1173728813559322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s="7" customFormat="1" x14ac:dyDescent="0.3">
      <c r="A20" s="10" t="s">
        <v>94</v>
      </c>
      <c r="B20" s="24">
        <v>2105</v>
      </c>
      <c r="C20" s="24">
        <v>1737</v>
      </c>
      <c r="D20" s="24">
        <v>2402</v>
      </c>
      <c r="E20" s="24">
        <v>1870</v>
      </c>
      <c r="F20" s="24">
        <v>2129</v>
      </c>
      <c r="G20" s="24">
        <v>1449</v>
      </c>
      <c r="H20" s="24">
        <v>1777</v>
      </c>
      <c r="I20" s="24">
        <v>2239</v>
      </c>
      <c r="J20" s="24">
        <v>2773</v>
      </c>
      <c r="K20" s="24">
        <v>2075</v>
      </c>
      <c r="L20" s="24">
        <v>1888</v>
      </c>
      <c r="M20" s="24">
        <v>2505</v>
      </c>
      <c r="N20" s="24">
        <v>2703</v>
      </c>
      <c r="O20" s="24">
        <v>2287</v>
      </c>
      <c r="P20" s="36">
        <f t="shared" si="0"/>
        <v>617</v>
      </c>
      <c r="Q20" s="36">
        <f t="shared" si="0"/>
        <v>198</v>
      </c>
      <c r="R20" s="40">
        <f t="shared" si="0"/>
        <v>-416</v>
      </c>
      <c r="S20" s="38">
        <f t="shared" si="1"/>
        <v>0.32680084745762711</v>
      </c>
      <c r="T20" s="38">
        <f t="shared" si="1"/>
        <v>7.9041916167664678E-2</v>
      </c>
      <c r="U20" s="60">
        <f t="shared" si="1"/>
        <v>-0.15390307066222716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s="7" customFormat="1" x14ac:dyDescent="0.3">
      <c r="A21" s="10" t="s">
        <v>82</v>
      </c>
      <c r="B21" s="24">
        <v>2372</v>
      </c>
      <c r="C21" s="24">
        <v>2156</v>
      </c>
      <c r="D21" s="24">
        <v>1761</v>
      </c>
      <c r="E21" s="24">
        <v>1488</v>
      </c>
      <c r="F21" s="24">
        <v>1138</v>
      </c>
      <c r="G21" s="24">
        <v>1861</v>
      </c>
      <c r="H21" s="24">
        <v>2652</v>
      </c>
      <c r="I21" s="24">
        <v>1884</v>
      </c>
      <c r="J21" s="24">
        <v>1844</v>
      </c>
      <c r="K21" s="24">
        <v>1458</v>
      </c>
      <c r="L21" s="24">
        <v>2278</v>
      </c>
      <c r="M21" s="24">
        <v>2400</v>
      </c>
      <c r="N21" s="24">
        <v>1410</v>
      </c>
      <c r="O21" s="24">
        <v>1276</v>
      </c>
      <c r="P21" s="36">
        <f t="shared" ref="P21:R25" si="2">M21-L21</f>
        <v>122</v>
      </c>
      <c r="Q21" s="36">
        <f t="shared" si="2"/>
        <v>-990</v>
      </c>
      <c r="R21" s="40">
        <f t="shared" si="2"/>
        <v>-134</v>
      </c>
      <c r="S21" s="38">
        <f t="shared" ref="S21:U25" si="3">(M21-L21)/L21</f>
        <v>5.3555750658472345E-2</v>
      </c>
      <c r="T21" s="38">
        <f t="shared" si="3"/>
        <v>-0.41249999999999998</v>
      </c>
      <c r="U21" s="60">
        <f t="shared" si="3"/>
        <v>-9.50354609929078E-2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s="7" customFormat="1" x14ac:dyDescent="0.3">
      <c r="A22" s="10" t="s">
        <v>79</v>
      </c>
      <c r="B22" s="24">
        <v>2310</v>
      </c>
      <c r="C22" s="24">
        <v>2209</v>
      </c>
      <c r="D22" s="24">
        <v>1388</v>
      </c>
      <c r="E22" s="24">
        <v>1961</v>
      </c>
      <c r="F22" s="24">
        <v>1708</v>
      </c>
      <c r="G22" s="24">
        <v>1678</v>
      </c>
      <c r="H22" s="24">
        <v>1320</v>
      </c>
      <c r="I22" s="24">
        <v>1216</v>
      </c>
      <c r="J22" s="24">
        <v>2019</v>
      </c>
      <c r="K22" s="24">
        <v>1893</v>
      </c>
      <c r="L22" s="24">
        <v>1487</v>
      </c>
      <c r="M22" s="24">
        <v>1801</v>
      </c>
      <c r="N22" s="24">
        <v>1190</v>
      </c>
      <c r="O22" s="24">
        <v>1053</v>
      </c>
      <c r="P22" s="36">
        <f t="shared" si="2"/>
        <v>314</v>
      </c>
      <c r="Q22" s="36">
        <f t="shared" si="2"/>
        <v>-611</v>
      </c>
      <c r="R22" s="40">
        <f t="shared" si="2"/>
        <v>-137</v>
      </c>
      <c r="S22" s="38">
        <f t="shared" si="3"/>
        <v>0.21116341627437793</v>
      </c>
      <c r="T22" s="38">
        <f t="shared" si="3"/>
        <v>-0.33925596890616322</v>
      </c>
      <c r="U22" s="60">
        <f t="shared" si="3"/>
        <v>-0.11512605042016806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s="7" customFormat="1" x14ac:dyDescent="0.3">
      <c r="A23" s="10" t="s">
        <v>85</v>
      </c>
      <c r="B23" s="24">
        <v>1237</v>
      </c>
      <c r="C23" s="24">
        <v>1598</v>
      </c>
      <c r="D23" s="24">
        <v>1620</v>
      </c>
      <c r="E23" s="24">
        <v>1818</v>
      </c>
      <c r="F23" s="24">
        <v>947</v>
      </c>
      <c r="G23" s="24">
        <v>1202</v>
      </c>
      <c r="H23" s="24">
        <v>1308</v>
      </c>
      <c r="I23" s="24">
        <v>946</v>
      </c>
      <c r="J23" s="24">
        <v>1569</v>
      </c>
      <c r="K23" s="24">
        <v>1413</v>
      </c>
      <c r="L23" s="24">
        <v>945</v>
      </c>
      <c r="M23" s="24">
        <v>1191</v>
      </c>
      <c r="N23" s="24">
        <v>979</v>
      </c>
      <c r="O23" s="24">
        <v>1016</v>
      </c>
      <c r="P23" s="36">
        <f t="shared" si="2"/>
        <v>246</v>
      </c>
      <c r="Q23" s="36">
        <f t="shared" si="2"/>
        <v>-212</v>
      </c>
      <c r="R23" s="40">
        <f t="shared" si="2"/>
        <v>37</v>
      </c>
      <c r="S23" s="45">
        <f t="shared" si="3"/>
        <v>0.26031746031746034</v>
      </c>
      <c r="T23" s="38">
        <f t="shared" si="3"/>
        <v>-0.17800167926112512</v>
      </c>
      <c r="U23" s="60">
        <f t="shared" si="3"/>
        <v>3.7793667007150152E-2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7" customFormat="1" x14ac:dyDescent="0.3">
      <c r="A24" s="10" t="s">
        <v>81</v>
      </c>
      <c r="B24" s="24">
        <v>291</v>
      </c>
      <c r="C24" s="24">
        <v>457</v>
      </c>
      <c r="D24" s="24">
        <v>301</v>
      </c>
      <c r="E24" s="24">
        <v>702</v>
      </c>
      <c r="F24" s="24">
        <v>726</v>
      </c>
      <c r="G24" s="24">
        <v>503</v>
      </c>
      <c r="H24" s="24">
        <v>474</v>
      </c>
      <c r="I24" s="24">
        <v>514</v>
      </c>
      <c r="J24" s="24">
        <v>677</v>
      </c>
      <c r="K24" s="24">
        <v>524</v>
      </c>
      <c r="L24" s="24">
        <v>772</v>
      </c>
      <c r="M24" s="24">
        <v>572</v>
      </c>
      <c r="N24" s="24">
        <v>374</v>
      </c>
      <c r="O24" s="24">
        <v>474</v>
      </c>
      <c r="P24" s="36">
        <f t="shared" si="2"/>
        <v>-200</v>
      </c>
      <c r="Q24" s="36">
        <f t="shared" si="2"/>
        <v>-198</v>
      </c>
      <c r="R24" s="40">
        <f t="shared" si="2"/>
        <v>100</v>
      </c>
      <c r="S24" s="38">
        <f t="shared" si="3"/>
        <v>-0.25906735751295334</v>
      </c>
      <c r="T24" s="38">
        <f t="shared" si="3"/>
        <v>-0.34615384615384615</v>
      </c>
      <c r="U24" s="60">
        <f t="shared" si="3"/>
        <v>0.26737967914438504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s="7" customFormat="1" x14ac:dyDescent="0.3">
      <c r="A25" s="10" t="s">
        <v>88</v>
      </c>
      <c r="B25" s="24">
        <v>362</v>
      </c>
      <c r="C25" s="24">
        <v>846</v>
      </c>
      <c r="D25" s="24">
        <v>863</v>
      </c>
      <c r="E25" s="24">
        <v>1024</v>
      </c>
      <c r="F25" s="24">
        <v>669</v>
      </c>
      <c r="G25" s="24">
        <v>490</v>
      </c>
      <c r="H25" s="24">
        <v>433</v>
      </c>
      <c r="I25" s="24">
        <v>335</v>
      </c>
      <c r="J25" s="24">
        <v>525</v>
      </c>
      <c r="K25" s="24">
        <v>529</v>
      </c>
      <c r="L25" s="24">
        <v>449</v>
      </c>
      <c r="M25" s="24">
        <v>581</v>
      </c>
      <c r="N25" s="24">
        <v>427</v>
      </c>
      <c r="O25" s="24">
        <v>342</v>
      </c>
      <c r="P25" s="36">
        <f t="shared" si="2"/>
        <v>132</v>
      </c>
      <c r="Q25" s="36">
        <f t="shared" si="2"/>
        <v>-154</v>
      </c>
      <c r="R25" s="40">
        <f t="shared" si="2"/>
        <v>-85</v>
      </c>
      <c r="S25" s="38">
        <f t="shared" si="3"/>
        <v>0.29398663697104677</v>
      </c>
      <c r="T25" s="38">
        <f t="shared" si="3"/>
        <v>-0.26506024096385544</v>
      </c>
      <c r="U25" s="60">
        <f t="shared" si="3"/>
        <v>-0.19906323185011709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7" spans="1:33" s="56" customFormat="1" x14ac:dyDescent="0.3">
      <c r="A27" s="23"/>
      <c r="B27" s="20" t="s">
        <v>64</v>
      </c>
      <c r="C27" s="20" t="s">
        <v>65</v>
      </c>
      <c r="D27" s="21" t="s">
        <v>66</v>
      </c>
      <c r="E27" s="23" t="s">
        <v>67</v>
      </c>
      <c r="F27" s="23" t="s">
        <v>68</v>
      </c>
      <c r="G27" s="16" t="s">
        <v>69</v>
      </c>
      <c r="H27" s="20" t="s">
        <v>64</v>
      </c>
      <c r="I27" s="20" t="s">
        <v>65</v>
      </c>
      <c r="J27" s="21" t="s">
        <v>66</v>
      </c>
      <c r="K27" s="23" t="s">
        <v>67</v>
      </c>
      <c r="L27" s="23" t="s">
        <v>68</v>
      </c>
      <c r="M27" s="16" t="s">
        <v>69</v>
      </c>
      <c r="N27" s="20" t="s">
        <v>64</v>
      </c>
      <c r="O27" s="20" t="s">
        <v>65</v>
      </c>
      <c r="P27" s="21" t="s">
        <v>66</v>
      </c>
      <c r="Q27" s="23" t="s">
        <v>67</v>
      </c>
      <c r="R27" s="23" t="s">
        <v>68</v>
      </c>
      <c r="S27" s="16" t="s">
        <v>69</v>
      </c>
      <c r="T27" s="46" t="s">
        <v>75</v>
      </c>
      <c r="U27" s="47"/>
      <c r="V27" s="47"/>
      <c r="W27" s="47"/>
      <c r="X27" s="47"/>
      <c r="Y27" s="48"/>
      <c r="Z27" s="46" t="s">
        <v>75</v>
      </c>
      <c r="AA27" s="47"/>
      <c r="AB27" s="47"/>
      <c r="AC27" s="47"/>
      <c r="AD27" s="47"/>
      <c r="AE27" s="48"/>
    </row>
    <row r="28" spans="1:33" x14ac:dyDescent="0.3">
      <c r="A28" s="16"/>
      <c r="B28" s="10" t="s">
        <v>0</v>
      </c>
      <c r="C28" s="10" t="s">
        <v>1</v>
      </c>
      <c r="D28" s="10" t="s">
        <v>2</v>
      </c>
      <c r="E28" s="10" t="s">
        <v>3</v>
      </c>
      <c r="F28" s="10" t="s">
        <v>4</v>
      </c>
      <c r="G28" s="10" t="s">
        <v>5</v>
      </c>
      <c r="H28" s="10" t="s">
        <v>0</v>
      </c>
      <c r="I28" s="10" t="s">
        <v>1</v>
      </c>
      <c r="J28" s="10" t="s">
        <v>2</v>
      </c>
      <c r="K28" s="10" t="s">
        <v>3</v>
      </c>
      <c r="L28" s="10" t="s">
        <v>4</v>
      </c>
      <c r="M28" s="10" t="s">
        <v>5</v>
      </c>
      <c r="N28" s="10" t="s">
        <v>0</v>
      </c>
      <c r="O28" s="10" t="s">
        <v>1</v>
      </c>
      <c r="P28" s="10" t="s">
        <v>2</v>
      </c>
      <c r="Q28" s="10" t="s">
        <v>3</v>
      </c>
      <c r="R28" s="10" t="s">
        <v>4</v>
      </c>
      <c r="S28" s="10" t="s">
        <v>5</v>
      </c>
      <c r="T28" s="20" t="s">
        <v>64</v>
      </c>
      <c r="U28" s="20" t="s">
        <v>65</v>
      </c>
      <c r="V28" s="21" t="s">
        <v>66</v>
      </c>
      <c r="W28" s="23" t="s">
        <v>67</v>
      </c>
      <c r="X28" s="23" t="s">
        <v>68</v>
      </c>
      <c r="Y28" s="16" t="s">
        <v>69</v>
      </c>
      <c r="Z28" s="20" t="s">
        <v>64</v>
      </c>
      <c r="AA28" s="20" t="s">
        <v>65</v>
      </c>
      <c r="AB28" s="21" t="s">
        <v>66</v>
      </c>
      <c r="AC28" s="23" t="s">
        <v>67</v>
      </c>
      <c r="AD28" s="23" t="s">
        <v>68</v>
      </c>
      <c r="AE28" s="16" t="s">
        <v>69</v>
      </c>
    </row>
    <row r="29" spans="1:33" x14ac:dyDescent="0.3">
      <c r="A29" s="16"/>
      <c r="B29" s="10" t="s">
        <v>17</v>
      </c>
      <c r="C29" s="10" t="s">
        <v>17</v>
      </c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18</v>
      </c>
      <c r="I29" s="10" t="s">
        <v>18</v>
      </c>
      <c r="J29" s="10" t="s">
        <v>18</v>
      </c>
      <c r="K29" s="10" t="s">
        <v>18</v>
      </c>
      <c r="L29" s="10" t="s">
        <v>18</v>
      </c>
      <c r="M29" s="10" t="s">
        <v>18</v>
      </c>
      <c r="N29" s="10" t="s">
        <v>19</v>
      </c>
      <c r="O29" s="10" t="s">
        <v>19</v>
      </c>
      <c r="P29" s="10" t="s">
        <v>19</v>
      </c>
      <c r="Q29" s="10" t="s">
        <v>19</v>
      </c>
      <c r="R29" s="10" t="s">
        <v>19</v>
      </c>
      <c r="S29" s="10" t="s">
        <v>19</v>
      </c>
      <c r="T29" s="10" t="s">
        <v>0</v>
      </c>
      <c r="U29" s="10" t="s">
        <v>1</v>
      </c>
      <c r="V29" s="10" t="s">
        <v>2</v>
      </c>
      <c r="W29" s="10" t="s">
        <v>3</v>
      </c>
      <c r="X29" s="10" t="s">
        <v>4</v>
      </c>
      <c r="Y29" s="10" t="s">
        <v>5</v>
      </c>
      <c r="Z29" s="10" t="s">
        <v>0</v>
      </c>
      <c r="AA29" s="10" t="s">
        <v>1</v>
      </c>
      <c r="AB29" s="10" t="s">
        <v>2</v>
      </c>
      <c r="AC29" s="10" t="s">
        <v>3</v>
      </c>
      <c r="AD29" s="10" t="s">
        <v>4</v>
      </c>
      <c r="AE29" s="10" t="s">
        <v>5</v>
      </c>
    </row>
    <row r="30" spans="1:33" x14ac:dyDescent="0.3">
      <c r="A30" s="10" t="s">
        <v>20</v>
      </c>
      <c r="B30" s="24">
        <v>63528</v>
      </c>
      <c r="C30" s="24">
        <v>89899</v>
      </c>
      <c r="D30" s="24">
        <v>93430</v>
      </c>
      <c r="E30" s="24">
        <v>132997</v>
      </c>
      <c r="F30" s="24">
        <v>155199</v>
      </c>
      <c r="G30" s="24">
        <v>177343</v>
      </c>
      <c r="H30" s="24">
        <v>67129</v>
      </c>
      <c r="I30" s="24">
        <v>89252</v>
      </c>
      <c r="J30" s="24">
        <v>112859</v>
      </c>
      <c r="K30" s="24">
        <v>137428</v>
      </c>
      <c r="L30" s="24">
        <v>161718</v>
      </c>
      <c r="M30" s="24">
        <v>179326</v>
      </c>
      <c r="N30" s="24">
        <v>64740</v>
      </c>
      <c r="O30" s="24">
        <v>96606</v>
      </c>
      <c r="P30" s="24">
        <v>111103</v>
      </c>
      <c r="Q30" s="24">
        <v>144788</v>
      </c>
      <c r="R30" s="24">
        <v>156153</v>
      </c>
      <c r="S30" s="24">
        <v>173907</v>
      </c>
      <c r="T30" s="16">
        <f>N30-H30</f>
        <v>-2389</v>
      </c>
      <c r="U30" s="16">
        <f t="shared" ref="U30:Y45" si="4">O30-I30</f>
        <v>7354</v>
      </c>
      <c r="V30" s="16">
        <f t="shared" si="4"/>
        <v>-1756</v>
      </c>
      <c r="W30" s="16">
        <f t="shared" si="4"/>
        <v>7360</v>
      </c>
      <c r="X30" s="16">
        <f t="shared" si="4"/>
        <v>-5565</v>
      </c>
      <c r="Y30" s="16">
        <f t="shared" si="4"/>
        <v>-5419</v>
      </c>
      <c r="Z30" s="38">
        <f>(N30-H30)/H30</f>
        <v>-3.5588195861699118E-2</v>
      </c>
      <c r="AA30" s="38">
        <f t="shared" ref="AA30:AE45" si="5">(O30-I30)/I30</f>
        <v>8.2395912696634252E-2</v>
      </c>
      <c r="AB30" s="38">
        <f t="shared" si="5"/>
        <v>-1.5559237632798447E-2</v>
      </c>
      <c r="AC30" s="38">
        <f t="shared" si="5"/>
        <v>5.355531623832116E-2</v>
      </c>
      <c r="AD30" s="45">
        <f t="shared" si="5"/>
        <v>-3.4411753793640781E-2</v>
      </c>
      <c r="AE30" s="45">
        <f t="shared" si="5"/>
        <v>-3.0218707828201154E-2</v>
      </c>
    </row>
    <row r="31" spans="1:33" x14ac:dyDescent="0.3">
      <c r="A31" s="10" t="s">
        <v>95</v>
      </c>
      <c r="B31" s="24">
        <v>46240</v>
      </c>
      <c r="C31" s="24">
        <v>59594</v>
      </c>
      <c r="D31" s="24">
        <v>62238</v>
      </c>
      <c r="E31" s="24">
        <v>81321</v>
      </c>
      <c r="F31" s="24">
        <v>88760</v>
      </c>
      <c r="G31" s="24">
        <v>92228</v>
      </c>
      <c r="H31" s="24">
        <v>48205</v>
      </c>
      <c r="I31" s="24">
        <v>63305</v>
      </c>
      <c r="J31" s="24">
        <v>79356</v>
      </c>
      <c r="K31" s="24">
        <v>81687</v>
      </c>
      <c r="L31" s="24">
        <v>90754</v>
      </c>
      <c r="M31" s="24">
        <v>93990</v>
      </c>
      <c r="N31" s="24">
        <v>46294</v>
      </c>
      <c r="O31" s="24">
        <v>66822</v>
      </c>
      <c r="P31" s="24">
        <v>79036</v>
      </c>
      <c r="Q31" s="24">
        <v>91301</v>
      </c>
      <c r="R31" s="24">
        <v>87210</v>
      </c>
      <c r="S31" s="24">
        <v>83508</v>
      </c>
      <c r="T31" s="16">
        <f t="shared" ref="T31:Y46" si="6">N31-H31</f>
        <v>-1911</v>
      </c>
      <c r="U31" s="16">
        <f t="shared" si="4"/>
        <v>3517</v>
      </c>
      <c r="V31" s="16">
        <f t="shared" si="4"/>
        <v>-320</v>
      </c>
      <c r="W31" s="16">
        <f t="shared" si="4"/>
        <v>9614</v>
      </c>
      <c r="X31" s="16">
        <f t="shared" si="4"/>
        <v>-3544</v>
      </c>
      <c r="Y31" s="16">
        <f t="shared" si="4"/>
        <v>-10482</v>
      </c>
      <c r="Z31" s="38">
        <f t="shared" ref="Z31:AE46" si="7">(N31-H31)/H31</f>
        <v>-3.9643190540400372E-2</v>
      </c>
      <c r="AA31" s="38">
        <f t="shared" si="5"/>
        <v>5.5556433141142086E-2</v>
      </c>
      <c r="AB31" s="44">
        <f t="shared" si="5"/>
        <v>-4.0324613135742727E-3</v>
      </c>
      <c r="AC31" s="45">
        <f t="shared" si="5"/>
        <v>0.11769314578819151</v>
      </c>
      <c r="AD31" s="38">
        <f t="shared" si="5"/>
        <v>-3.905062035833131E-2</v>
      </c>
      <c r="AE31" s="45">
        <f t="shared" si="5"/>
        <v>-0.11152250239387169</v>
      </c>
    </row>
    <row r="32" spans="1:33" x14ac:dyDescent="0.3">
      <c r="A32" s="10" t="s">
        <v>86</v>
      </c>
      <c r="B32" s="24">
        <v>8178</v>
      </c>
      <c r="C32" s="24">
        <v>15363</v>
      </c>
      <c r="D32" s="24">
        <v>16994</v>
      </c>
      <c r="E32" s="24">
        <v>25205</v>
      </c>
      <c r="F32" s="24">
        <v>26732</v>
      </c>
      <c r="G32" s="24">
        <v>45883</v>
      </c>
      <c r="H32" s="24">
        <v>9838</v>
      </c>
      <c r="I32" s="24">
        <v>13306</v>
      </c>
      <c r="J32" s="24">
        <v>18350</v>
      </c>
      <c r="K32" s="24">
        <v>28315</v>
      </c>
      <c r="L32" s="24">
        <v>35288</v>
      </c>
      <c r="M32" s="24">
        <v>49076</v>
      </c>
      <c r="N32" s="24">
        <v>9550</v>
      </c>
      <c r="O32" s="24">
        <v>16705</v>
      </c>
      <c r="P32" s="24">
        <v>19146</v>
      </c>
      <c r="Q32" s="24">
        <v>22841</v>
      </c>
      <c r="R32" s="24">
        <v>33678</v>
      </c>
      <c r="S32" s="24">
        <v>50074</v>
      </c>
      <c r="T32" s="21">
        <f t="shared" si="6"/>
        <v>-288</v>
      </c>
      <c r="U32" s="21">
        <f t="shared" si="4"/>
        <v>3399</v>
      </c>
      <c r="V32" s="21">
        <f t="shared" si="4"/>
        <v>796</v>
      </c>
      <c r="W32" s="21">
        <f t="shared" si="4"/>
        <v>-5474</v>
      </c>
      <c r="X32" s="21">
        <f t="shared" si="4"/>
        <v>-1610</v>
      </c>
      <c r="Y32" s="21">
        <f t="shared" si="4"/>
        <v>998</v>
      </c>
      <c r="Z32" s="66">
        <f t="shared" si="7"/>
        <v>-2.9274242732262656E-2</v>
      </c>
      <c r="AA32" s="66">
        <f t="shared" si="5"/>
        <v>0.25544866977303471</v>
      </c>
      <c r="AB32" s="66">
        <f t="shared" si="5"/>
        <v>4.3378746594005452E-2</v>
      </c>
      <c r="AC32" s="66">
        <f t="shared" si="5"/>
        <v>-0.19332509270704573</v>
      </c>
      <c r="AD32" s="66">
        <f t="shared" si="5"/>
        <v>-4.5624574926320563E-2</v>
      </c>
      <c r="AE32" s="66">
        <f t="shared" si="5"/>
        <v>2.033580568913522E-2</v>
      </c>
    </row>
    <row r="33" spans="1:31" x14ac:dyDescent="0.3">
      <c r="A33" s="10" t="s">
        <v>87</v>
      </c>
      <c r="B33" s="24">
        <v>8148</v>
      </c>
      <c r="C33" s="24">
        <v>15327</v>
      </c>
      <c r="D33" s="24">
        <v>16978</v>
      </c>
      <c r="E33" s="24">
        <v>24766</v>
      </c>
      <c r="F33" s="24">
        <v>26231</v>
      </c>
      <c r="G33" s="24">
        <v>44661</v>
      </c>
      <c r="H33" s="24">
        <v>9617</v>
      </c>
      <c r="I33" s="24">
        <v>13228</v>
      </c>
      <c r="J33" s="24">
        <v>18337</v>
      </c>
      <c r="K33" s="24">
        <v>27945</v>
      </c>
      <c r="L33" s="24">
        <v>34143</v>
      </c>
      <c r="M33" s="24">
        <v>47803</v>
      </c>
      <c r="N33" s="24">
        <v>9536</v>
      </c>
      <c r="O33" s="24">
        <v>16649</v>
      </c>
      <c r="P33" s="24">
        <v>19131</v>
      </c>
      <c r="Q33" s="24">
        <v>22480</v>
      </c>
      <c r="R33" s="24">
        <v>33057</v>
      </c>
      <c r="S33" s="24">
        <v>48627</v>
      </c>
      <c r="T33" s="16">
        <f t="shared" si="6"/>
        <v>-81</v>
      </c>
      <c r="U33" s="16">
        <f t="shared" si="4"/>
        <v>3421</v>
      </c>
      <c r="V33" s="16">
        <f t="shared" si="4"/>
        <v>794</v>
      </c>
      <c r="W33" s="16">
        <f t="shared" si="4"/>
        <v>-5465</v>
      </c>
      <c r="X33" s="16">
        <f t="shared" si="4"/>
        <v>-1086</v>
      </c>
      <c r="Y33" s="16">
        <f t="shared" si="4"/>
        <v>824</v>
      </c>
      <c r="Z33" s="38">
        <f t="shared" si="7"/>
        <v>-8.4225850057190396E-3</v>
      </c>
      <c r="AA33" s="38">
        <f t="shared" si="5"/>
        <v>0.25861808285455096</v>
      </c>
      <c r="AB33" s="38">
        <f t="shared" si="5"/>
        <v>4.3300430822926325E-2</v>
      </c>
      <c r="AC33" s="45">
        <f t="shared" si="5"/>
        <v>-0.19556271247092502</v>
      </c>
      <c r="AD33" s="38">
        <f t="shared" si="5"/>
        <v>-3.1807398295404625E-2</v>
      </c>
      <c r="AE33" s="38">
        <f t="shared" si="5"/>
        <v>1.7237411877915613E-2</v>
      </c>
    </row>
    <row r="34" spans="1:31" x14ac:dyDescent="0.3">
      <c r="A34" s="15" t="s">
        <v>97</v>
      </c>
      <c r="B34" s="24">
        <v>30</v>
      </c>
      <c r="C34" s="24">
        <v>36</v>
      </c>
      <c r="D34" s="24">
        <v>16</v>
      </c>
      <c r="E34" s="24">
        <v>439</v>
      </c>
      <c r="F34" s="24">
        <v>501</v>
      </c>
      <c r="G34" s="24">
        <v>1222</v>
      </c>
      <c r="H34" s="24">
        <v>221</v>
      </c>
      <c r="I34" s="24">
        <v>78</v>
      </c>
      <c r="J34" s="24">
        <v>13</v>
      </c>
      <c r="K34" s="24">
        <v>370</v>
      </c>
      <c r="L34" s="24">
        <v>1145</v>
      </c>
      <c r="M34" s="24">
        <v>1273</v>
      </c>
      <c r="N34" s="24">
        <v>14</v>
      </c>
      <c r="O34" s="24">
        <v>56</v>
      </c>
      <c r="P34" s="24">
        <v>15</v>
      </c>
      <c r="Q34" s="24">
        <v>361</v>
      </c>
      <c r="R34" s="24">
        <v>621</v>
      </c>
      <c r="S34" s="24">
        <v>1447</v>
      </c>
      <c r="T34" s="16">
        <f t="shared" si="6"/>
        <v>-207</v>
      </c>
      <c r="U34" s="16">
        <f t="shared" si="4"/>
        <v>-22</v>
      </c>
      <c r="V34" s="16">
        <f t="shared" si="4"/>
        <v>2</v>
      </c>
      <c r="W34" s="16">
        <f t="shared" si="4"/>
        <v>-9</v>
      </c>
      <c r="X34" s="16">
        <f t="shared" si="4"/>
        <v>-524</v>
      </c>
      <c r="Y34" s="16">
        <f t="shared" si="4"/>
        <v>174</v>
      </c>
      <c r="Z34" s="45">
        <f t="shared" si="7"/>
        <v>-0.93665158371040724</v>
      </c>
      <c r="AA34" s="38">
        <f t="shared" si="5"/>
        <v>-0.28205128205128205</v>
      </c>
      <c r="AB34" s="38">
        <f t="shared" si="5"/>
        <v>0.15384615384615385</v>
      </c>
      <c r="AC34" s="38">
        <f t="shared" si="5"/>
        <v>-2.4324324324324326E-2</v>
      </c>
      <c r="AD34" s="38">
        <f t="shared" si="5"/>
        <v>-0.45764192139737991</v>
      </c>
      <c r="AE34" s="38">
        <f t="shared" si="5"/>
        <v>0.13668499607227022</v>
      </c>
    </row>
    <row r="35" spans="1:31" x14ac:dyDescent="0.3">
      <c r="A35" s="10" t="s">
        <v>90</v>
      </c>
      <c r="B35" s="24">
        <v>1495</v>
      </c>
      <c r="C35" s="24">
        <v>3217</v>
      </c>
      <c r="D35" s="24">
        <v>2322</v>
      </c>
      <c r="E35" s="24">
        <v>6094</v>
      </c>
      <c r="F35" s="24">
        <v>8091</v>
      </c>
      <c r="G35" s="24">
        <v>7711</v>
      </c>
      <c r="H35" s="24">
        <v>2014</v>
      </c>
      <c r="I35" s="24">
        <v>2916</v>
      </c>
      <c r="J35" s="24">
        <v>2857</v>
      </c>
      <c r="K35" s="24">
        <v>5745</v>
      </c>
      <c r="L35" s="24">
        <v>7396</v>
      </c>
      <c r="M35" s="24">
        <v>7160</v>
      </c>
      <c r="N35" s="24">
        <v>2137</v>
      </c>
      <c r="O35" s="24">
        <v>3731</v>
      </c>
      <c r="P35" s="24">
        <v>2793</v>
      </c>
      <c r="Q35" s="24">
        <v>7952</v>
      </c>
      <c r="R35" s="24">
        <v>9931</v>
      </c>
      <c r="S35" s="24">
        <v>10057</v>
      </c>
      <c r="T35" s="16">
        <f t="shared" si="6"/>
        <v>123</v>
      </c>
      <c r="U35" s="16">
        <f t="shared" si="4"/>
        <v>815</v>
      </c>
      <c r="V35" s="16">
        <f t="shared" si="4"/>
        <v>-64</v>
      </c>
      <c r="W35" s="16">
        <f t="shared" si="4"/>
        <v>2207</v>
      </c>
      <c r="X35" s="16">
        <f t="shared" si="4"/>
        <v>2535</v>
      </c>
      <c r="Y35" s="16">
        <f t="shared" si="4"/>
        <v>2897</v>
      </c>
      <c r="Z35" s="38">
        <f t="shared" si="7"/>
        <v>6.1072492552135052E-2</v>
      </c>
      <c r="AA35" s="38">
        <f t="shared" si="5"/>
        <v>0.27949245541838136</v>
      </c>
      <c r="AB35" s="38">
        <f t="shared" si="5"/>
        <v>-2.24011200560028E-2</v>
      </c>
      <c r="AC35" s="38">
        <f t="shared" si="5"/>
        <v>0.38416013925152304</v>
      </c>
      <c r="AD35" s="38">
        <f t="shared" si="5"/>
        <v>0.34275283937263384</v>
      </c>
      <c r="AE35" s="38">
        <f t="shared" si="5"/>
        <v>0.40460893854748603</v>
      </c>
    </row>
    <row r="36" spans="1:31" x14ac:dyDescent="0.3">
      <c r="A36" s="10" t="s">
        <v>91</v>
      </c>
      <c r="B36" s="24">
        <v>1397</v>
      </c>
      <c r="C36" s="24">
        <v>3162</v>
      </c>
      <c r="D36" s="24">
        <v>2231</v>
      </c>
      <c r="E36" s="24">
        <v>5607</v>
      </c>
      <c r="F36" s="24">
        <v>7556</v>
      </c>
      <c r="G36" s="24">
        <v>7083</v>
      </c>
      <c r="H36" s="24">
        <v>1952</v>
      </c>
      <c r="I36" s="24">
        <v>2883</v>
      </c>
      <c r="J36" s="24">
        <v>2743</v>
      </c>
      <c r="K36" s="24">
        <v>4880</v>
      </c>
      <c r="L36" s="24">
        <v>6902</v>
      </c>
      <c r="M36" s="24">
        <v>6948</v>
      </c>
      <c r="N36" s="24">
        <v>1957</v>
      </c>
      <c r="O36" s="24">
        <v>3541</v>
      </c>
      <c r="P36" s="24">
        <v>2676</v>
      </c>
      <c r="Q36" s="24">
        <v>7441</v>
      </c>
      <c r="R36" s="24">
        <v>9423</v>
      </c>
      <c r="S36" s="24">
        <v>9637</v>
      </c>
      <c r="T36" s="16">
        <f t="shared" si="6"/>
        <v>5</v>
      </c>
      <c r="U36" s="16">
        <f t="shared" si="4"/>
        <v>658</v>
      </c>
      <c r="V36" s="16">
        <f t="shared" si="4"/>
        <v>-67</v>
      </c>
      <c r="W36" s="16">
        <f t="shared" si="4"/>
        <v>2561</v>
      </c>
      <c r="X36" s="16">
        <f t="shared" si="4"/>
        <v>2521</v>
      </c>
      <c r="Y36" s="16">
        <f t="shared" si="4"/>
        <v>2689</v>
      </c>
      <c r="Z36" s="38">
        <f t="shared" si="7"/>
        <v>2.5614754098360654E-3</v>
      </c>
      <c r="AA36" s="38">
        <f t="shared" si="5"/>
        <v>0.2282344779743323</v>
      </c>
      <c r="AB36" s="38">
        <f t="shared" si="5"/>
        <v>-2.4425811155668976E-2</v>
      </c>
      <c r="AC36" s="38">
        <f t="shared" si="5"/>
        <v>0.52479508196721314</v>
      </c>
      <c r="AD36" s="38">
        <f t="shared" si="5"/>
        <v>0.36525644740654883</v>
      </c>
      <c r="AE36" s="38">
        <f t="shared" si="5"/>
        <v>0.38701784686240642</v>
      </c>
    </row>
    <row r="37" spans="1:31" x14ac:dyDescent="0.3">
      <c r="A37" s="15" t="s">
        <v>96</v>
      </c>
      <c r="B37" s="24">
        <v>98</v>
      </c>
      <c r="C37" s="24">
        <v>55</v>
      </c>
      <c r="D37" s="24">
        <v>91</v>
      </c>
      <c r="E37" s="24">
        <v>487</v>
      </c>
      <c r="F37" s="24">
        <v>535</v>
      </c>
      <c r="G37" s="24">
        <v>628</v>
      </c>
      <c r="H37" s="24">
        <v>62</v>
      </c>
      <c r="I37" s="24">
        <v>33</v>
      </c>
      <c r="J37" s="24">
        <v>114</v>
      </c>
      <c r="K37" s="24">
        <v>865</v>
      </c>
      <c r="L37" s="24">
        <v>494</v>
      </c>
      <c r="M37" s="24">
        <v>212</v>
      </c>
      <c r="N37" s="24">
        <v>180</v>
      </c>
      <c r="O37" s="24">
        <v>190</v>
      </c>
      <c r="P37" s="24">
        <v>117</v>
      </c>
      <c r="Q37" s="24">
        <v>511</v>
      </c>
      <c r="R37" s="24">
        <v>508</v>
      </c>
      <c r="S37" s="24">
        <v>420</v>
      </c>
      <c r="T37" s="16">
        <f t="shared" si="6"/>
        <v>118</v>
      </c>
      <c r="U37" s="16">
        <f t="shared" si="4"/>
        <v>157</v>
      </c>
      <c r="V37" s="16">
        <f t="shared" si="4"/>
        <v>3</v>
      </c>
      <c r="W37" s="16">
        <f t="shared" si="4"/>
        <v>-354</v>
      </c>
      <c r="X37" s="16">
        <f t="shared" si="4"/>
        <v>14</v>
      </c>
      <c r="Y37" s="16">
        <f t="shared" si="4"/>
        <v>208</v>
      </c>
      <c r="Z37" s="38">
        <f t="shared" si="7"/>
        <v>1.903225806451613</v>
      </c>
      <c r="AA37" s="38">
        <f t="shared" si="5"/>
        <v>4.7575757575757578</v>
      </c>
      <c r="AB37" s="38">
        <f t="shared" si="5"/>
        <v>2.6315789473684209E-2</v>
      </c>
      <c r="AC37" s="38">
        <f t="shared" si="5"/>
        <v>-0.40924855491329482</v>
      </c>
      <c r="AD37" s="38">
        <f t="shared" si="5"/>
        <v>2.8340080971659919E-2</v>
      </c>
      <c r="AE37" s="38">
        <f t="shared" si="5"/>
        <v>0.98113207547169812</v>
      </c>
    </row>
    <row r="38" spans="1:31" x14ac:dyDescent="0.3">
      <c r="A38" s="10" t="s">
        <v>89</v>
      </c>
      <c r="B38" s="24">
        <v>649</v>
      </c>
      <c r="C38" s="24">
        <v>727</v>
      </c>
      <c r="D38" s="24">
        <v>917</v>
      </c>
      <c r="E38" s="24">
        <v>3667</v>
      </c>
      <c r="F38" s="24">
        <v>7600</v>
      </c>
      <c r="G38" s="24">
        <v>10482</v>
      </c>
      <c r="H38" s="24">
        <v>305</v>
      </c>
      <c r="I38" s="24">
        <v>570</v>
      </c>
      <c r="J38" s="24">
        <v>807</v>
      </c>
      <c r="K38" s="24">
        <v>4196</v>
      </c>
      <c r="L38" s="24">
        <v>6016</v>
      </c>
      <c r="M38" s="24">
        <v>9016</v>
      </c>
      <c r="N38" s="24">
        <v>328</v>
      </c>
      <c r="O38" s="24">
        <v>592</v>
      </c>
      <c r="P38" s="24">
        <v>1091</v>
      </c>
      <c r="Q38" s="24">
        <v>6107</v>
      </c>
      <c r="R38" s="24">
        <v>7164</v>
      </c>
      <c r="S38" s="24">
        <v>9967</v>
      </c>
      <c r="T38" s="16">
        <f t="shared" si="6"/>
        <v>23</v>
      </c>
      <c r="U38" s="16">
        <f t="shared" si="4"/>
        <v>22</v>
      </c>
      <c r="V38" s="16">
        <f t="shared" si="4"/>
        <v>284</v>
      </c>
      <c r="W38" s="16">
        <f t="shared" si="4"/>
        <v>1911</v>
      </c>
      <c r="X38" s="16">
        <f t="shared" si="4"/>
        <v>1148</v>
      </c>
      <c r="Y38" s="16">
        <f t="shared" si="4"/>
        <v>951</v>
      </c>
      <c r="Z38" s="38">
        <f t="shared" si="7"/>
        <v>7.5409836065573776E-2</v>
      </c>
      <c r="AA38" s="38">
        <f t="shared" si="5"/>
        <v>3.8596491228070177E-2</v>
      </c>
      <c r="AB38" s="38">
        <f t="shared" si="5"/>
        <v>0.35192069392812886</v>
      </c>
      <c r="AC38" s="38">
        <f t="shared" si="5"/>
        <v>0.45543374642516682</v>
      </c>
      <c r="AD38" s="38">
        <f t="shared" si="5"/>
        <v>0.19082446808510639</v>
      </c>
      <c r="AE38" s="38">
        <f t="shared" si="5"/>
        <v>0.10547914818101153</v>
      </c>
    </row>
    <row r="39" spans="1:31" x14ac:dyDescent="0.3">
      <c r="A39" s="10" t="s">
        <v>78</v>
      </c>
      <c r="B39" s="24">
        <v>2352</v>
      </c>
      <c r="C39" s="24">
        <v>4317</v>
      </c>
      <c r="D39" s="24">
        <v>2946</v>
      </c>
      <c r="E39" s="24">
        <v>3782</v>
      </c>
      <c r="F39" s="24">
        <v>5011</v>
      </c>
      <c r="G39" s="24">
        <v>4432</v>
      </c>
      <c r="H39" s="24">
        <v>2395</v>
      </c>
      <c r="I39" s="24">
        <v>3368</v>
      </c>
      <c r="J39" s="24">
        <v>4255</v>
      </c>
      <c r="K39" s="24">
        <v>4915</v>
      </c>
      <c r="L39" s="24">
        <v>5796</v>
      </c>
      <c r="M39" s="24">
        <v>5130</v>
      </c>
      <c r="N39" s="24">
        <v>2828</v>
      </c>
      <c r="O39" s="24">
        <v>3191</v>
      </c>
      <c r="P39" s="24">
        <v>3110</v>
      </c>
      <c r="Q39" s="24">
        <v>4536</v>
      </c>
      <c r="R39" s="24">
        <v>3083</v>
      </c>
      <c r="S39" s="24">
        <v>6825</v>
      </c>
      <c r="T39" s="16">
        <f t="shared" si="6"/>
        <v>433</v>
      </c>
      <c r="U39" s="16">
        <f t="shared" si="4"/>
        <v>-177</v>
      </c>
      <c r="V39" s="16">
        <f t="shared" si="4"/>
        <v>-1145</v>
      </c>
      <c r="W39" s="16">
        <f t="shared" si="4"/>
        <v>-379</v>
      </c>
      <c r="X39" s="16">
        <f t="shared" si="4"/>
        <v>-2713</v>
      </c>
      <c r="Y39" s="16">
        <f t="shared" si="4"/>
        <v>1695</v>
      </c>
      <c r="Z39" s="38">
        <f t="shared" si="7"/>
        <v>0.18079331941544885</v>
      </c>
      <c r="AA39" s="38">
        <f t="shared" si="5"/>
        <v>-5.2553444180522567E-2</v>
      </c>
      <c r="AB39" s="38">
        <f t="shared" si="5"/>
        <v>-0.2690951821386604</v>
      </c>
      <c r="AC39" s="38">
        <f t="shared" si="5"/>
        <v>-7.7110885045778232E-2</v>
      </c>
      <c r="AD39" s="38">
        <f t="shared" si="5"/>
        <v>-0.46808143547273984</v>
      </c>
      <c r="AE39" s="38">
        <f t="shared" si="5"/>
        <v>0.33040935672514621</v>
      </c>
    </row>
    <row r="40" spans="1:31" x14ac:dyDescent="0.3">
      <c r="A40" s="10" t="s">
        <v>83</v>
      </c>
      <c r="B40" s="24">
        <v>1130</v>
      </c>
      <c r="C40" s="24">
        <v>2621</v>
      </c>
      <c r="D40" s="24">
        <v>4832</v>
      </c>
      <c r="E40" s="24">
        <v>6324</v>
      </c>
      <c r="F40" s="24">
        <v>6463</v>
      </c>
      <c r="G40" s="24">
        <v>6367</v>
      </c>
      <c r="H40" s="24">
        <v>1323</v>
      </c>
      <c r="I40" s="24">
        <v>2398</v>
      </c>
      <c r="J40" s="24">
        <v>3986</v>
      </c>
      <c r="K40" s="24">
        <v>6702</v>
      </c>
      <c r="L40" s="24">
        <v>5524</v>
      </c>
      <c r="M40" s="24">
        <v>6145</v>
      </c>
      <c r="N40" s="24">
        <v>1078</v>
      </c>
      <c r="O40" s="24">
        <v>2115</v>
      </c>
      <c r="P40" s="24">
        <v>2652</v>
      </c>
      <c r="Q40" s="24">
        <v>6158</v>
      </c>
      <c r="R40" s="24">
        <v>5562</v>
      </c>
      <c r="S40" s="24">
        <v>4703</v>
      </c>
      <c r="T40" s="16">
        <f t="shared" si="6"/>
        <v>-245</v>
      </c>
      <c r="U40" s="16">
        <f t="shared" si="4"/>
        <v>-283</v>
      </c>
      <c r="V40" s="16">
        <f t="shared" si="4"/>
        <v>-1334</v>
      </c>
      <c r="W40" s="16">
        <f t="shared" si="4"/>
        <v>-544</v>
      </c>
      <c r="X40" s="16">
        <f t="shared" si="4"/>
        <v>38</v>
      </c>
      <c r="Y40" s="16">
        <f t="shared" si="4"/>
        <v>-1442</v>
      </c>
      <c r="Z40" s="38">
        <f t="shared" si="7"/>
        <v>-0.18518518518518517</v>
      </c>
      <c r="AA40" s="38">
        <f t="shared" si="5"/>
        <v>-0.11801501251042536</v>
      </c>
      <c r="AB40" s="38">
        <f t="shared" si="5"/>
        <v>-0.33467134972403412</v>
      </c>
      <c r="AC40" s="38">
        <f t="shared" si="5"/>
        <v>-8.1169800059683675E-2</v>
      </c>
      <c r="AD40" s="45">
        <f t="shared" si="5"/>
        <v>6.8790731354091235E-3</v>
      </c>
      <c r="AE40" s="38">
        <f t="shared" si="5"/>
        <v>-0.23466232709519935</v>
      </c>
    </row>
    <row r="41" spans="1:31" x14ac:dyDescent="0.3">
      <c r="A41" s="10" t="s">
        <v>84</v>
      </c>
      <c r="B41" s="24">
        <v>749</v>
      </c>
      <c r="C41" s="24">
        <v>1097</v>
      </c>
      <c r="D41" s="24">
        <v>1233</v>
      </c>
      <c r="E41" s="24">
        <v>1612</v>
      </c>
      <c r="F41" s="24">
        <v>3883</v>
      </c>
      <c r="G41" s="24">
        <v>2377</v>
      </c>
      <c r="H41" s="24">
        <v>1104</v>
      </c>
      <c r="I41" s="24">
        <v>829</v>
      </c>
      <c r="J41" s="24">
        <v>955</v>
      </c>
      <c r="K41" s="24">
        <v>1890</v>
      </c>
      <c r="L41" s="24">
        <v>3731</v>
      </c>
      <c r="M41" s="24">
        <v>2526</v>
      </c>
      <c r="N41" s="24">
        <v>758</v>
      </c>
      <c r="O41" s="24">
        <v>884</v>
      </c>
      <c r="P41" s="24">
        <v>1017</v>
      </c>
      <c r="Q41" s="24">
        <v>2035</v>
      </c>
      <c r="R41" s="24">
        <v>3476</v>
      </c>
      <c r="S41" s="24">
        <v>1953</v>
      </c>
      <c r="T41" s="16">
        <f t="shared" si="6"/>
        <v>-346</v>
      </c>
      <c r="U41" s="16">
        <f t="shared" si="4"/>
        <v>55</v>
      </c>
      <c r="V41" s="16">
        <f t="shared" si="4"/>
        <v>62</v>
      </c>
      <c r="W41" s="16">
        <f t="shared" si="4"/>
        <v>145</v>
      </c>
      <c r="X41" s="16">
        <f t="shared" si="4"/>
        <v>-255</v>
      </c>
      <c r="Y41" s="16">
        <f t="shared" si="4"/>
        <v>-573</v>
      </c>
      <c r="Z41" s="38">
        <f t="shared" si="7"/>
        <v>-0.31340579710144928</v>
      </c>
      <c r="AA41" s="38">
        <f t="shared" si="5"/>
        <v>6.6344993968636912E-2</v>
      </c>
      <c r="AB41" s="38">
        <f t="shared" si="5"/>
        <v>6.4921465968586389E-2</v>
      </c>
      <c r="AC41" s="38">
        <f t="shared" si="5"/>
        <v>7.6719576719576715E-2</v>
      </c>
      <c r="AD41" s="38">
        <f t="shared" si="5"/>
        <v>-6.8346287858482985E-2</v>
      </c>
      <c r="AE41" s="38">
        <f t="shared" si="5"/>
        <v>-0.22684085510688837</v>
      </c>
    </row>
    <row r="42" spans="1:31" x14ac:dyDescent="0.3">
      <c r="A42" s="10" t="s">
        <v>80</v>
      </c>
      <c r="B42" s="24">
        <v>1250</v>
      </c>
      <c r="C42" s="24">
        <v>1093</v>
      </c>
      <c r="D42" s="24">
        <v>930</v>
      </c>
      <c r="E42" s="24">
        <v>2573</v>
      </c>
      <c r="F42" s="24">
        <v>2440</v>
      </c>
      <c r="G42" s="24">
        <v>2339</v>
      </c>
      <c r="H42" s="24">
        <v>616</v>
      </c>
      <c r="I42" s="24">
        <v>845</v>
      </c>
      <c r="J42" s="24">
        <v>961</v>
      </c>
      <c r="K42" s="24">
        <v>1859</v>
      </c>
      <c r="L42" s="24">
        <v>2536</v>
      </c>
      <c r="M42" s="24">
        <v>2477</v>
      </c>
      <c r="N42" s="24">
        <v>734</v>
      </c>
      <c r="O42" s="24">
        <v>946</v>
      </c>
      <c r="P42" s="24">
        <v>1365</v>
      </c>
      <c r="Q42" s="24">
        <v>1764</v>
      </c>
      <c r="R42" s="24">
        <v>1969</v>
      </c>
      <c r="S42" s="24">
        <v>2346</v>
      </c>
      <c r="T42" s="16">
        <f t="shared" si="6"/>
        <v>118</v>
      </c>
      <c r="U42" s="16">
        <f t="shared" si="4"/>
        <v>101</v>
      </c>
      <c r="V42" s="16">
        <f t="shared" si="4"/>
        <v>404</v>
      </c>
      <c r="W42" s="16">
        <f t="shared" si="4"/>
        <v>-95</v>
      </c>
      <c r="X42" s="16">
        <f t="shared" si="4"/>
        <v>-567</v>
      </c>
      <c r="Y42" s="16">
        <f t="shared" si="4"/>
        <v>-131</v>
      </c>
      <c r="Z42" s="38">
        <f t="shared" si="7"/>
        <v>0.19155844155844157</v>
      </c>
      <c r="AA42" s="38">
        <f t="shared" si="5"/>
        <v>0.11952662721893491</v>
      </c>
      <c r="AB42" s="38">
        <f t="shared" si="5"/>
        <v>0.42039542143600417</v>
      </c>
      <c r="AC42" s="38">
        <f t="shared" si="5"/>
        <v>-5.1102743410435719E-2</v>
      </c>
      <c r="AD42" s="38">
        <f t="shared" si="5"/>
        <v>-0.22358044164037855</v>
      </c>
      <c r="AE42" s="38">
        <f t="shared" si="5"/>
        <v>-5.2886556318126769E-2</v>
      </c>
    </row>
    <row r="43" spans="1:31" x14ac:dyDescent="0.3">
      <c r="A43" s="10" t="s">
        <v>92</v>
      </c>
      <c r="B43" s="24">
        <v>349</v>
      </c>
      <c r="C43" s="24">
        <v>1137</v>
      </c>
      <c r="D43" s="24">
        <v>353</v>
      </c>
      <c r="E43" s="24">
        <v>670</v>
      </c>
      <c r="F43" s="24">
        <v>2154</v>
      </c>
      <c r="G43" s="24">
        <v>1668</v>
      </c>
      <c r="H43" s="24">
        <v>182</v>
      </c>
      <c r="I43" s="24">
        <v>957</v>
      </c>
      <c r="J43" s="24">
        <v>750</v>
      </c>
      <c r="K43" s="24">
        <v>653</v>
      </c>
      <c r="L43" s="24">
        <v>1862</v>
      </c>
      <c r="M43" s="24">
        <v>1131</v>
      </c>
      <c r="N43" s="24">
        <v>277</v>
      </c>
      <c r="O43" s="24">
        <v>1000</v>
      </c>
      <c r="P43" s="24">
        <v>249</v>
      </c>
      <c r="Q43" s="24">
        <v>665</v>
      </c>
      <c r="R43" s="24">
        <v>1700</v>
      </c>
      <c r="S43" s="24">
        <v>1218</v>
      </c>
      <c r="T43" s="16">
        <f t="shared" si="6"/>
        <v>95</v>
      </c>
      <c r="U43" s="16">
        <f t="shared" si="4"/>
        <v>43</v>
      </c>
      <c r="V43" s="16">
        <f t="shared" si="4"/>
        <v>-501</v>
      </c>
      <c r="W43" s="16">
        <f t="shared" si="4"/>
        <v>12</v>
      </c>
      <c r="X43" s="16">
        <f t="shared" si="4"/>
        <v>-162</v>
      </c>
      <c r="Y43" s="16">
        <f t="shared" si="4"/>
        <v>87</v>
      </c>
      <c r="Z43" s="38">
        <f t="shared" si="7"/>
        <v>0.52197802197802201</v>
      </c>
      <c r="AA43" s="38">
        <f t="shared" si="5"/>
        <v>4.4932079414838039E-2</v>
      </c>
      <c r="AB43" s="38">
        <f t="shared" si="5"/>
        <v>-0.66800000000000004</v>
      </c>
      <c r="AC43" s="38">
        <f t="shared" si="5"/>
        <v>1.8376722817764167E-2</v>
      </c>
      <c r="AD43" s="38">
        <f t="shared" si="5"/>
        <v>-8.7003222341568209E-2</v>
      </c>
      <c r="AE43" s="38">
        <f t="shared" si="5"/>
        <v>7.6923076923076927E-2</v>
      </c>
    </row>
    <row r="44" spans="1:31" x14ac:dyDescent="0.3">
      <c r="A44" s="10" t="s">
        <v>93</v>
      </c>
      <c r="B44" s="24">
        <v>133</v>
      </c>
      <c r="C44" s="24">
        <v>128</v>
      </c>
      <c r="D44" s="24">
        <v>162</v>
      </c>
      <c r="E44" s="24">
        <v>703</v>
      </c>
      <c r="F44" s="24">
        <v>1284</v>
      </c>
      <c r="G44" s="24">
        <v>744</v>
      </c>
      <c r="H44" s="24">
        <v>131</v>
      </c>
      <c r="I44" s="24">
        <v>100</v>
      </c>
      <c r="J44" s="24">
        <v>142</v>
      </c>
      <c r="K44" s="24">
        <v>434</v>
      </c>
      <c r="L44" s="24">
        <v>897</v>
      </c>
      <c r="M44" s="24">
        <v>656</v>
      </c>
      <c r="N44" s="24">
        <v>199</v>
      </c>
      <c r="O44" s="24">
        <v>124</v>
      </c>
      <c r="P44" s="24">
        <v>175</v>
      </c>
      <c r="Q44" s="24">
        <v>714</v>
      </c>
      <c r="R44" s="24">
        <v>728</v>
      </c>
      <c r="S44" s="24">
        <v>697</v>
      </c>
      <c r="T44" s="16">
        <f t="shared" si="6"/>
        <v>68</v>
      </c>
      <c r="U44" s="16">
        <f t="shared" si="4"/>
        <v>24</v>
      </c>
      <c r="V44" s="16">
        <f t="shared" si="4"/>
        <v>33</v>
      </c>
      <c r="W44" s="16">
        <f t="shared" si="4"/>
        <v>280</v>
      </c>
      <c r="X44" s="16">
        <f t="shared" si="4"/>
        <v>-169</v>
      </c>
      <c r="Y44" s="16">
        <f t="shared" si="4"/>
        <v>41</v>
      </c>
      <c r="Z44" s="38">
        <f t="shared" si="7"/>
        <v>0.51908396946564883</v>
      </c>
      <c r="AA44" s="38">
        <f t="shared" si="5"/>
        <v>0.24</v>
      </c>
      <c r="AB44" s="38">
        <f t="shared" si="5"/>
        <v>0.23239436619718309</v>
      </c>
      <c r="AC44" s="38">
        <f t="shared" si="5"/>
        <v>0.64516129032258063</v>
      </c>
      <c r="AD44" s="38">
        <f t="shared" si="5"/>
        <v>-0.18840579710144928</v>
      </c>
      <c r="AE44" s="38">
        <f t="shared" si="5"/>
        <v>6.25E-2</v>
      </c>
    </row>
    <row r="45" spans="1:31" x14ac:dyDescent="0.3">
      <c r="A45" s="10" t="s">
        <v>94</v>
      </c>
      <c r="B45" s="24">
        <v>211</v>
      </c>
      <c r="C45" s="24">
        <v>155</v>
      </c>
      <c r="D45" s="24">
        <v>83</v>
      </c>
      <c r="E45" s="24">
        <v>351</v>
      </c>
      <c r="F45" s="24">
        <v>866</v>
      </c>
      <c r="G45" s="24">
        <v>839</v>
      </c>
      <c r="H45" s="24">
        <v>480</v>
      </c>
      <c r="I45" s="24">
        <v>204</v>
      </c>
      <c r="J45" s="24">
        <v>202</v>
      </c>
      <c r="K45" s="24">
        <v>462</v>
      </c>
      <c r="L45" s="24">
        <v>624</v>
      </c>
      <c r="M45" s="24">
        <v>731</v>
      </c>
      <c r="N45" s="24">
        <v>271</v>
      </c>
      <c r="O45" s="24">
        <v>288</v>
      </c>
      <c r="P45" s="24">
        <v>160</v>
      </c>
      <c r="Q45" s="24">
        <v>259</v>
      </c>
      <c r="R45" s="24">
        <v>487</v>
      </c>
      <c r="S45" s="24">
        <v>822</v>
      </c>
      <c r="T45" s="16">
        <f t="shared" si="6"/>
        <v>-209</v>
      </c>
      <c r="U45" s="16">
        <f t="shared" si="4"/>
        <v>84</v>
      </c>
      <c r="V45" s="16">
        <f t="shared" si="4"/>
        <v>-42</v>
      </c>
      <c r="W45" s="16">
        <f t="shared" si="4"/>
        <v>-203</v>
      </c>
      <c r="X45" s="16">
        <f t="shared" si="4"/>
        <v>-137</v>
      </c>
      <c r="Y45" s="16">
        <f t="shared" si="4"/>
        <v>91</v>
      </c>
      <c r="Z45" s="38">
        <f t="shared" si="7"/>
        <v>-0.43541666666666667</v>
      </c>
      <c r="AA45" s="38">
        <f t="shared" si="5"/>
        <v>0.41176470588235292</v>
      </c>
      <c r="AB45" s="38">
        <f t="shared" si="5"/>
        <v>-0.20792079207920791</v>
      </c>
      <c r="AC45" s="38">
        <f t="shared" si="5"/>
        <v>-0.43939393939393939</v>
      </c>
      <c r="AD45" s="38">
        <f t="shared" si="5"/>
        <v>-0.21955128205128205</v>
      </c>
      <c r="AE45" s="38">
        <f t="shared" si="5"/>
        <v>0.12448700410396717</v>
      </c>
    </row>
    <row r="46" spans="1:31" x14ac:dyDescent="0.3">
      <c r="A46" s="10" t="s">
        <v>82</v>
      </c>
      <c r="B46" s="24">
        <v>341</v>
      </c>
      <c r="C46" s="24">
        <v>205</v>
      </c>
      <c r="D46" s="24">
        <v>253</v>
      </c>
      <c r="E46" s="24">
        <v>225</v>
      </c>
      <c r="F46" s="24">
        <v>635</v>
      </c>
      <c r="G46" s="24">
        <v>741</v>
      </c>
      <c r="H46" s="24">
        <v>177</v>
      </c>
      <c r="I46" s="24">
        <v>186</v>
      </c>
      <c r="J46" s="24">
        <v>113</v>
      </c>
      <c r="K46" s="24">
        <v>224</v>
      </c>
      <c r="L46" s="24">
        <v>466</v>
      </c>
      <c r="M46" s="24">
        <v>244</v>
      </c>
      <c r="N46" s="24">
        <v>58</v>
      </c>
      <c r="O46" s="24">
        <v>96</v>
      </c>
      <c r="P46" s="24">
        <v>89</v>
      </c>
      <c r="Q46" s="24">
        <v>146</v>
      </c>
      <c r="R46" s="24">
        <v>341</v>
      </c>
      <c r="S46" s="24">
        <v>546</v>
      </c>
      <c r="T46" s="16">
        <f t="shared" si="6"/>
        <v>-119</v>
      </c>
      <c r="U46" s="16">
        <f t="shared" si="6"/>
        <v>-90</v>
      </c>
      <c r="V46" s="16">
        <f t="shared" si="6"/>
        <v>-24</v>
      </c>
      <c r="W46" s="16">
        <f t="shared" si="6"/>
        <v>-78</v>
      </c>
      <c r="X46" s="16">
        <f t="shared" si="6"/>
        <v>-125</v>
      </c>
      <c r="Y46" s="16">
        <f t="shared" si="6"/>
        <v>302</v>
      </c>
      <c r="Z46" s="38">
        <f t="shared" si="7"/>
        <v>-0.67231638418079098</v>
      </c>
      <c r="AA46" s="38">
        <f t="shared" si="7"/>
        <v>-0.4838709677419355</v>
      </c>
      <c r="AB46" s="38">
        <f t="shared" si="7"/>
        <v>-0.21238938053097345</v>
      </c>
      <c r="AC46" s="38">
        <f t="shared" si="7"/>
        <v>-0.3482142857142857</v>
      </c>
      <c r="AD46" s="38">
        <f t="shared" si="7"/>
        <v>-0.26824034334763946</v>
      </c>
      <c r="AE46" s="38">
        <f t="shared" si="7"/>
        <v>1.2377049180327868</v>
      </c>
    </row>
    <row r="47" spans="1:31" x14ac:dyDescent="0.3">
      <c r="A47" s="10" t="s">
        <v>79</v>
      </c>
      <c r="B47" s="24">
        <v>24</v>
      </c>
      <c r="C47" s="24">
        <v>29</v>
      </c>
      <c r="D47" s="24">
        <v>44</v>
      </c>
      <c r="E47" s="24">
        <v>43</v>
      </c>
      <c r="F47" s="24">
        <v>718</v>
      </c>
      <c r="G47" s="24">
        <v>943</v>
      </c>
      <c r="H47" s="24">
        <v>137</v>
      </c>
      <c r="I47" s="24">
        <v>81</v>
      </c>
      <c r="J47" s="24">
        <v>2</v>
      </c>
      <c r="K47" s="24">
        <v>75</v>
      </c>
      <c r="L47" s="24">
        <v>454</v>
      </c>
      <c r="M47" s="24">
        <v>441</v>
      </c>
      <c r="N47" s="24">
        <v>80</v>
      </c>
      <c r="O47" s="24">
        <v>16</v>
      </c>
      <c r="P47" s="24">
        <v>49</v>
      </c>
      <c r="Q47" s="24">
        <v>50</v>
      </c>
      <c r="R47" s="24">
        <v>300</v>
      </c>
      <c r="S47" s="24">
        <v>558</v>
      </c>
      <c r="T47" s="16">
        <f t="shared" ref="T47:Y50" si="8">N47-H47</f>
        <v>-57</v>
      </c>
      <c r="U47" s="16">
        <f t="shared" si="8"/>
        <v>-65</v>
      </c>
      <c r="V47" s="16">
        <f t="shared" si="8"/>
        <v>47</v>
      </c>
      <c r="W47" s="16">
        <f t="shared" si="8"/>
        <v>-25</v>
      </c>
      <c r="X47" s="16">
        <f t="shared" si="8"/>
        <v>-154</v>
      </c>
      <c r="Y47" s="16">
        <f t="shared" si="8"/>
        <v>117</v>
      </c>
      <c r="Z47" s="38">
        <f t="shared" ref="Z47:AE50" si="9">(N47-H47)/H47</f>
        <v>-0.41605839416058393</v>
      </c>
      <c r="AA47" s="38">
        <f t="shared" si="9"/>
        <v>-0.80246913580246915</v>
      </c>
      <c r="AB47" s="38">
        <f t="shared" si="9"/>
        <v>23.5</v>
      </c>
      <c r="AC47" s="38">
        <f t="shared" si="9"/>
        <v>-0.33333333333333331</v>
      </c>
      <c r="AD47" s="38">
        <f t="shared" si="9"/>
        <v>-0.33920704845814981</v>
      </c>
      <c r="AE47" s="38">
        <f t="shared" si="9"/>
        <v>0.26530612244897961</v>
      </c>
    </row>
    <row r="48" spans="1:31" x14ac:dyDescent="0.3">
      <c r="A48" s="10" t="s">
        <v>85</v>
      </c>
      <c r="B48" s="24">
        <v>135</v>
      </c>
      <c r="C48" s="24">
        <v>167</v>
      </c>
      <c r="D48" s="24">
        <v>81</v>
      </c>
      <c r="E48" s="24">
        <v>222</v>
      </c>
      <c r="F48" s="24">
        <v>253</v>
      </c>
      <c r="G48" s="24">
        <v>333</v>
      </c>
      <c r="H48" s="24">
        <v>114</v>
      </c>
      <c r="I48" s="24">
        <v>120</v>
      </c>
      <c r="J48" s="24">
        <v>34</v>
      </c>
      <c r="K48" s="24">
        <v>145</v>
      </c>
      <c r="L48" s="24">
        <v>201</v>
      </c>
      <c r="M48" s="24">
        <v>365</v>
      </c>
      <c r="N48" s="24">
        <v>54</v>
      </c>
      <c r="O48" s="24">
        <v>50</v>
      </c>
      <c r="P48" s="24">
        <v>81</v>
      </c>
      <c r="Q48" s="24">
        <v>107</v>
      </c>
      <c r="R48" s="24">
        <v>320</v>
      </c>
      <c r="S48" s="24">
        <v>404</v>
      </c>
      <c r="T48" s="16">
        <f t="shared" si="8"/>
        <v>-60</v>
      </c>
      <c r="U48" s="16">
        <f t="shared" si="8"/>
        <v>-70</v>
      </c>
      <c r="V48" s="16">
        <f t="shared" si="8"/>
        <v>47</v>
      </c>
      <c r="W48" s="16">
        <f t="shared" si="8"/>
        <v>-38</v>
      </c>
      <c r="X48" s="16">
        <f t="shared" si="8"/>
        <v>119</v>
      </c>
      <c r="Y48" s="16">
        <f t="shared" si="8"/>
        <v>39</v>
      </c>
      <c r="Z48" s="38">
        <f t="shared" si="9"/>
        <v>-0.52631578947368418</v>
      </c>
      <c r="AA48" s="38">
        <f t="shared" si="9"/>
        <v>-0.58333333333333337</v>
      </c>
      <c r="AB48" s="38">
        <f t="shared" si="9"/>
        <v>1.3823529411764706</v>
      </c>
      <c r="AC48" s="38">
        <f t="shared" si="9"/>
        <v>-0.2620689655172414</v>
      </c>
      <c r="AD48" s="38">
        <f t="shared" si="9"/>
        <v>0.59203980099502485</v>
      </c>
      <c r="AE48" s="38">
        <f t="shared" si="9"/>
        <v>0.10684931506849316</v>
      </c>
    </row>
    <row r="49" spans="1:31" x14ac:dyDescent="0.3">
      <c r="A49" s="10" t="s">
        <v>81</v>
      </c>
      <c r="B49" s="24">
        <v>99</v>
      </c>
      <c r="C49" s="24">
        <v>13</v>
      </c>
      <c r="D49" s="24">
        <v>24</v>
      </c>
      <c r="E49" s="24">
        <v>120</v>
      </c>
      <c r="F49" s="24">
        <v>175</v>
      </c>
      <c r="G49" s="24">
        <v>141</v>
      </c>
      <c r="H49" s="24">
        <v>47</v>
      </c>
      <c r="I49" s="24">
        <v>26</v>
      </c>
      <c r="J49" s="24">
        <v>47</v>
      </c>
      <c r="K49" s="24">
        <v>88</v>
      </c>
      <c r="L49" s="24">
        <v>26</v>
      </c>
      <c r="M49" s="24">
        <v>140</v>
      </c>
      <c r="N49" s="24">
        <v>32</v>
      </c>
      <c r="O49" s="24">
        <v>40</v>
      </c>
      <c r="P49" s="24">
        <v>50</v>
      </c>
      <c r="Q49" s="24">
        <v>91</v>
      </c>
      <c r="R49" s="24">
        <v>136</v>
      </c>
      <c r="S49" s="24">
        <v>125</v>
      </c>
      <c r="T49" s="16">
        <f t="shared" si="8"/>
        <v>-15</v>
      </c>
      <c r="U49" s="16">
        <f t="shared" si="8"/>
        <v>14</v>
      </c>
      <c r="V49" s="16">
        <f t="shared" si="8"/>
        <v>3</v>
      </c>
      <c r="W49" s="16">
        <f t="shared" si="8"/>
        <v>3</v>
      </c>
      <c r="X49" s="16">
        <f t="shared" si="8"/>
        <v>110</v>
      </c>
      <c r="Y49" s="16">
        <f t="shared" si="8"/>
        <v>-15</v>
      </c>
      <c r="Z49" s="38">
        <f t="shared" si="9"/>
        <v>-0.31914893617021278</v>
      </c>
      <c r="AA49" s="38">
        <f t="shared" si="9"/>
        <v>0.53846153846153844</v>
      </c>
      <c r="AB49" s="38">
        <f t="shared" si="9"/>
        <v>6.3829787234042548E-2</v>
      </c>
      <c r="AC49" s="38">
        <f t="shared" si="9"/>
        <v>3.4090909090909088E-2</v>
      </c>
      <c r="AD49" s="38">
        <f t="shared" si="9"/>
        <v>4.2307692307692308</v>
      </c>
      <c r="AE49" s="38">
        <f t="shared" si="9"/>
        <v>-0.10714285714285714</v>
      </c>
    </row>
    <row r="50" spans="1:31" x14ac:dyDescent="0.3">
      <c r="A50" s="10" t="s">
        <v>88</v>
      </c>
      <c r="B50" s="24">
        <v>193</v>
      </c>
      <c r="C50" s="24">
        <v>36</v>
      </c>
      <c r="D50" s="24">
        <v>18</v>
      </c>
      <c r="E50" s="24">
        <v>85</v>
      </c>
      <c r="F50" s="24">
        <v>134</v>
      </c>
      <c r="G50" s="24">
        <v>115</v>
      </c>
      <c r="H50" s="24">
        <v>61</v>
      </c>
      <c r="I50" s="24">
        <v>41</v>
      </c>
      <c r="J50" s="24">
        <v>42</v>
      </c>
      <c r="K50" s="24">
        <v>38</v>
      </c>
      <c r="L50" s="24">
        <v>147</v>
      </c>
      <c r="M50" s="24">
        <v>98</v>
      </c>
      <c r="N50" s="24">
        <v>62</v>
      </c>
      <c r="O50" s="24">
        <v>6</v>
      </c>
      <c r="P50" s="24">
        <v>40</v>
      </c>
      <c r="Q50" s="24">
        <v>62</v>
      </c>
      <c r="R50" s="24">
        <v>68</v>
      </c>
      <c r="S50" s="24">
        <v>104</v>
      </c>
      <c r="T50" s="16">
        <f t="shared" si="8"/>
        <v>1</v>
      </c>
      <c r="U50" s="16">
        <f t="shared" si="8"/>
        <v>-35</v>
      </c>
      <c r="V50" s="16">
        <f t="shared" si="8"/>
        <v>-2</v>
      </c>
      <c r="W50" s="16">
        <f t="shared" si="8"/>
        <v>24</v>
      </c>
      <c r="X50" s="16">
        <f t="shared" si="8"/>
        <v>-79</v>
      </c>
      <c r="Y50" s="16">
        <f t="shared" si="8"/>
        <v>6</v>
      </c>
      <c r="Z50" s="38">
        <f t="shared" si="9"/>
        <v>1.6393442622950821E-2</v>
      </c>
      <c r="AA50" s="38">
        <f t="shared" si="9"/>
        <v>-0.85365853658536583</v>
      </c>
      <c r="AB50" s="38">
        <f t="shared" si="9"/>
        <v>-4.7619047619047616E-2</v>
      </c>
      <c r="AC50" s="38">
        <f t="shared" si="9"/>
        <v>0.63157894736842102</v>
      </c>
      <c r="AD50" s="38">
        <f t="shared" si="9"/>
        <v>-0.5374149659863946</v>
      </c>
      <c r="AE50" s="38">
        <f t="shared" si="9"/>
        <v>6.1224489795918366E-2</v>
      </c>
    </row>
  </sheetData>
  <sortState ref="A5:AG23">
    <sortCondition descending="1" ref="AG5:AG23"/>
  </sortState>
  <conditionalFormatting sqref="S5:U25 P5:Q25">
    <cfRule type="cellIs" dxfId="75" priority="15" operator="lessThan">
      <formula>0</formula>
    </cfRule>
  </conditionalFormatting>
  <conditionalFormatting sqref="R6:R25">
    <cfRule type="colorScale" priority="14">
      <colorScale>
        <cfvo type="min"/>
        <cfvo type="max"/>
        <color rgb="FFFFEF9C"/>
        <color rgb="FF63BE7B"/>
      </colorScale>
    </cfRule>
  </conditionalFormatting>
  <conditionalFormatting sqref="Q6:Q25">
    <cfRule type="colorScale" priority="13">
      <colorScale>
        <cfvo type="min"/>
        <cfvo type="max"/>
        <color rgb="FFFFEF9C"/>
        <color rgb="FF63BE7B"/>
      </colorScale>
    </cfRule>
  </conditionalFormatting>
  <conditionalFormatting sqref="P6:P25">
    <cfRule type="colorScale" priority="12">
      <colorScale>
        <cfvo type="min"/>
        <cfvo type="max"/>
        <color rgb="FFFFEF9C"/>
        <color rgb="FF63BE7B"/>
      </colorScale>
    </cfRule>
  </conditionalFormatting>
  <conditionalFormatting sqref="F27">
    <cfRule type="cellIs" dxfId="59" priority="11" operator="lessThan">
      <formula>0</formula>
    </cfRule>
  </conditionalFormatting>
  <conditionalFormatting sqref="L27">
    <cfRule type="cellIs" dxfId="58" priority="10" operator="lessThan">
      <formula>0</formula>
    </cfRule>
  </conditionalFormatting>
  <conditionalFormatting sqref="R27">
    <cfRule type="cellIs" dxfId="55" priority="7" operator="lessThan">
      <formula>0</formula>
    </cfRule>
  </conditionalFormatting>
  <conditionalFormatting sqref="T30:AE50">
    <cfRule type="cellIs" dxfId="54" priority="4" operator="lessThan">
      <formula>0</formula>
    </cfRule>
  </conditionalFormatting>
  <conditionalFormatting sqref="AD28">
    <cfRule type="cellIs" dxfId="53" priority="5" operator="lessThan">
      <formula>0</formula>
    </cfRule>
  </conditionalFormatting>
  <conditionalFormatting sqref="X28">
    <cfRule type="cellIs" dxfId="52" priority="6" operator="lessThan">
      <formula>0</formula>
    </cfRule>
  </conditionalFormatting>
  <conditionalFormatting sqref="T31:Y50">
    <cfRule type="colorScale" priority="3">
      <colorScale>
        <cfvo type="min"/>
        <cfvo type="max"/>
        <color rgb="FFFFEF9C"/>
        <color rgb="FF63BE7B"/>
      </colorScale>
    </cfRule>
  </conditionalFormatting>
  <conditionalFormatting sqref="U27:V27">
    <cfRule type="cellIs" dxfId="51" priority="2" operator="lessThan">
      <formula>0</formula>
    </cfRule>
  </conditionalFormatting>
  <conditionalFormatting sqref="AA27:AB27">
    <cfRule type="cellIs" dxfId="5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topLeftCell="A22" workbookViewId="0">
      <pane xSplit="1" topLeftCell="I1" activePane="topRight" state="frozen"/>
      <selection pane="topRight" activeCell="P38" sqref="P38"/>
    </sheetView>
  </sheetViews>
  <sheetFormatPr defaultRowHeight="14.4" x14ac:dyDescent="0.3"/>
  <cols>
    <col min="1" max="1" width="10.33203125" style="7" customWidth="1"/>
    <col min="2" max="15" width="7.77734375" style="7" customWidth="1"/>
    <col min="16" max="21" width="8.5546875" style="7" customWidth="1"/>
    <col min="22" max="25" width="7.109375" style="7" customWidth="1"/>
    <col min="26" max="31" width="7.21875" style="7" customWidth="1"/>
    <col min="32" max="16384" width="8.88671875" style="7"/>
  </cols>
  <sheetData>
    <row r="1" spans="1:21" x14ac:dyDescent="0.3">
      <c r="A1" s="1" t="s">
        <v>35</v>
      </c>
    </row>
    <row r="2" spans="1:21" x14ac:dyDescent="0.3">
      <c r="A2" s="3" t="s">
        <v>37</v>
      </c>
      <c r="E2" s="63" t="s">
        <v>101</v>
      </c>
    </row>
    <row r="3" spans="1:21" s="56" customFormat="1" x14ac:dyDescent="0.3">
      <c r="A3" s="65"/>
      <c r="B3" s="57" t="s">
        <v>99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31" t="s">
        <v>71</v>
      </c>
      <c r="Q3" s="31"/>
      <c r="R3" s="31"/>
      <c r="S3" s="31"/>
      <c r="T3" s="31"/>
      <c r="U3" s="59"/>
    </row>
    <row r="4" spans="1:21" x14ac:dyDescent="0.3">
      <c r="A4" s="16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61" t="s">
        <v>72</v>
      </c>
      <c r="Q4" s="61" t="s">
        <v>73</v>
      </c>
      <c r="R4" s="62" t="s">
        <v>74</v>
      </c>
      <c r="S4" s="61" t="s">
        <v>72</v>
      </c>
      <c r="T4" s="61" t="s">
        <v>73</v>
      </c>
      <c r="U4" s="62" t="s">
        <v>74</v>
      </c>
    </row>
    <row r="5" spans="1:21" x14ac:dyDescent="0.3">
      <c r="A5" s="10" t="s">
        <v>20</v>
      </c>
      <c r="B5" s="24">
        <v>46017</v>
      </c>
      <c r="C5" s="24">
        <v>62352</v>
      </c>
      <c r="D5" s="24">
        <v>77206</v>
      </c>
      <c r="E5" s="24">
        <v>79275</v>
      </c>
      <c r="F5" s="24">
        <v>92472</v>
      </c>
      <c r="G5" s="24">
        <v>105655</v>
      </c>
      <c r="H5" s="24">
        <v>149931</v>
      </c>
      <c r="I5" s="24">
        <v>230471</v>
      </c>
      <c r="J5" s="24">
        <v>290318</v>
      </c>
      <c r="K5" s="24">
        <v>338512</v>
      </c>
      <c r="L5" s="24">
        <v>337775</v>
      </c>
      <c r="M5" s="24">
        <v>200211</v>
      </c>
      <c r="N5" s="24">
        <v>198632</v>
      </c>
      <c r="O5" s="24">
        <v>236349</v>
      </c>
      <c r="P5" s="36">
        <f t="shared" ref="P5:R20" si="0">M5-L5</f>
        <v>-137564</v>
      </c>
      <c r="Q5" s="36">
        <f t="shared" si="0"/>
        <v>-1579</v>
      </c>
      <c r="R5" s="40">
        <f t="shared" si="0"/>
        <v>37717</v>
      </c>
      <c r="S5" s="45">
        <f t="shared" ref="S5:U20" si="1">(M5-L5)/L5</f>
        <v>-0.40726519132558658</v>
      </c>
      <c r="T5" s="45">
        <f t="shared" si="1"/>
        <v>-7.8866795530715093E-3</v>
      </c>
      <c r="U5" s="60">
        <f t="shared" si="1"/>
        <v>0.18988380522775786</v>
      </c>
    </row>
    <row r="6" spans="1:21" x14ac:dyDescent="0.3">
      <c r="A6" s="10" t="s">
        <v>95</v>
      </c>
      <c r="B6" s="24">
        <v>32614</v>
      </c>
      <c r="C6" s="24">
        <v>43458</v>
      </c>
      <c r="D6" s="24">
        <v>56560</v>
      </c>
      <c r="E6" s="24">
        <v>60029</v>
      </c>
      <c r="F6" s="24">
        <v>66752</v>
      </c>
      <c r="G6" s="24">
        <v>74643</v>
      </c>
      <c r="H6" s="24">
        <v>106937</v>
      </c>
      <c r="I6" s="24">
        <v>157298</v>
      </c>
      <c r="J6" s="24">
        <v>193292</v>
      </c>
      <c r="K6" s="24">
        <v>220905</v>
      </c>
      <c r="L6" s="24">
        <v>214099</v>
      </c>
      <c r="M6" s="24">
        <v>118755</v>
      </c>
      <c r="N6" s="24">
        <v>120357</v>
      </c>
      <c r="O6" s="24">
        <v>138024</v>
      </c>
      <c r="P6" s="36">
        <f t="shared" si="0"/>
        <v>-95344</v>
      </c>
      <c r="Q6" s="36">
        <f t="shared" si="0"/>
        <v>1602</v>
      </c>
      <c r="R6" s="40">
        <f t="shared" si="0"/>
        <v>17667</v>
      </c>
      <c r="S6" s="38">
        <f t="shared" si="1"/>
        <v>-0.44532669465994701</v>
      </c>
      <c r="T6" s="38">
        <f t="shared" si="1"/>
        <v>1.3489958317544525E-2</v>
      </c>
      <c r="U6" s="60">
        <f t="shared" si="1"/>
        <v>0.14678830479324012</v>
      </c>
    </row>
    <row r="7" spans="1:21" x14ac:dyDescent="0.3">
      <c r="A7" s="10" t="s">
        <v>80</v>
      </c>
      <c r="B7" s="24">
        <v>5127</v>
      </c>
      <c r="C7" s="24">
        <v>5772</v>
      </c>
      <c r="D7" s="24">
        <v>8185</v>
      </c>
      <c r="E7" s="24">
        <v>7922</v>
      </c>
      <c r="F7" s="24">
        <v>11112</v>
      </c>
      <c r="G7" s="24">
        <v>15482</v>
      </c>
      <c r="H7" s="24">
        <v>20262</v>
      </c>
      <c r="I7" s="24">
        <v>35226</v>
      </c>
      <c r="J7" s="24">
        <v>45947</v>
      </c>
      <c r="K7" s="24">
        <v>51852</v>
      </c>
      <c r="L7" s="24">
        <v>50968</v>
      </c>
      <c r="M7" s="24">
        <v>36119</v>
      </c>
      <c r="N7" s="24">
        <v>39287</v>
      </c>
      <c r="O7" s="24">
        <v>49295</v>
      </c>
      <c r="P7" s="36">
        <f t="shared" si="0"/>
        <v>-14849</v>
      </c>
      <c r="Q7" s="36">
        <f t="shared" si="0"/>
        <v>3168</v>
      </c>
      <c r="R7" s="40">
        <f t="shared" si="0"/>
        <v>10008</v>
      </c>
      <c r="S7" s="38">
        <f t="shared" si="1"/>
        <v>-0.29133966410296658</v>
      </c>
      <c r="T7" s="38">
        <f t="shared" si="1"/>
        <v>8.7710069492510867E-2</v>
      </c>
      <c r="U7" s="60">
        <f t="shared" si="1"/>
        <v>0.25474075393896201</v>
      </c>
    </row>
    <row r="8" spans="1:21" x14ac:dyDescent="0.3">
      <c r="A8" s="10" t="s">
        <v>90</v>
      </c>
      <c r="B8" s="24">
        <v>1203</v>
      </c>
      <c r="C8" s="24">
        <v>2427</v>
      </c>
      <c r="D8" s="24">
        <v>2987</v>
      </c>
      <c r="E8" s="24">
        <v>2519</v>
      </c>
      <c r="F8" s="24">
        <v>3624</v>
      </c>
      <c r="G8" s="24">
        <v>3051</v>
      </c>
      <c r="H8" s="24">
        <v>3585</v>
      </c>
      <c r="I8" s="24">
        <v>6980</v>
      </c>
      <c r="J8" s="24">
        <v>11775</v>
      </c>
      <c r="K8" s="24">
        <v>15717</v>
      </c>
      <c r="L8" s="24">
        <v>15908</v>
      </c>
      <c r="M8" s="24">
        <v>10280</v>
      </c>
      <c r="N8" s="24">
        <v>8899</v>
      </c>
      <c r="O8" s="24">
        <v>12815</v>
      </c>
      <c r="P8" s="36">
        <f t="shared" si="0"/>
        <v>-5628</v>
      </c>
      <c r="Q8" s="36">
        <f t="shared" si="0"/>
        <v>-1381</v>
      </c>
      <c r="R8" s="40">
        <f t="shared" si="0"/>
        <v>3916</v>
      </c>
      <c r="S8" s="38">
        <f t="shared" si="1"/>
        <v>-0.35378425949207948</v>
      </c>
      <c r="T8" s="38">
        <f t="shared" si="1"/>
        <v>-0.1343385214007782</v>
      </c>
      <c r="U8" s="60">
        <f t="shared" si="1"/>
        <v>0.44004944375772559</v>
      </c>
    </row>
    <row r="9" spans="1:21" x14ac:dyDescent="0.3">
      <c r="A9" s="10" t="s">
        <v>91</v>
      </c>
      <c r="B9" s="24">
        <v>1189</v>
      </c>
      <c r="C9" s="24">
        <v>2419</v>
      </c>
      <c r="D9" s="24">
        <v>2027</v>
      </c>
      <c r="E9" s="24">
        <v>2290</v>
      </c>
      <c r="F9" s="24">
        <v>3303</v>
      </c>
      <c r="G9" s="24">
        <v>2903</v>
      </c>
      <c r="H9" s="24">
        <v>3292</v>
      </c>
      <c r="I9" s="24">
        <v>6496</v>
      </c>
      <c r="J9" s="24">
        <v>11070</v>
      </c>
      <c r="K9" s="24">
        <v>12698</v>
      </c>
      <c r="L9" s="24">
        <v>13387</v>
      </c>
      <c r="M9" s="24">
        <v>9466</v>
      </c>
      <c r="N9" s="24">
        <v>8299</v>
      </c>
      <c r="O9" s="24">
        <v>11624</v>
      </c>
      <c r="P9" s="36">
        <f t="shared" si="0"/>
        <v>-3921</v>
      </c>
      <c r="Q9" s="36">
        <f t="shared" si="0"/>
        <v>-1167</v>
      </c>
      <c r="R9" s="40">
        <f t="shared" si="0"/>
        <v>3325</v>
      </c>
      <c r="S9" s="38">
        <f t="shared" si="1"/>
        <v>-0.29289609322477028</v>
      </c>
      <c r="T9" s="38">
        <f t="shared" si="1"/>
        <v>-0.12328332981195859</v>
      </c>
      <c r="U9" s="60">
        <f t="shared" si="1"/>
        <v>0.40065068080491628</v>
      </c>
    </row>
    <row r="10" spans="1:21" x14ac:dyDescent="0.3">
      <c r="A10" s="15" t="s">
        <v>96</v>
      </c>
      <c r="B10" s="24">
        <v>14</v>
      </c>
      <c r="C10" s="24">
        <v>8</v>
      </c>
      <c r="D10" s="24">
        <v>960</v>
      </c>
      <c r="E10" s="24">
        <v>229</v>
      </c>
      <c r="F10" s="24">
        <v>321</v>
      </c>
      <c r="G10" s="24">
        <v>148</v>
      </c>
      <c r="H10" s="24">
        <v>293</v>
      </c>
      <c r="I10" s="24">
        <v>484</v>
      </c>
      <c r="J10" s="24">
        <v>705</v>
      </c>
      <c r="K10" s="24">
        <v>3019</v>
      </c>
      <c r="L10" s="24">
        <v>2521</v>
      </c>
      <c r="M10" s="24">
        <v>814</v>
      </c>
      <c r="N10" s="24">
        <v>600</v>
      </c>
      <c r="O10" s="24">
        <v>1191</v>
      </c>
      <c r="P10" s="36">
        <f t="shared" si="0"/>
        <v>-1707</v>
      </c>
      <c r="Q10" s="36">
        <f t="shared" si="0"/>
        <v>-214</v>
      </c>
      <c r="R10" s="40">
        <f t="shared" si="0"/>
        <v>591</v>
      </c>
      <c r="S10" s="38">
        <f t="shared" si="1"/>
        <v>-0.67711225704085676</v>
      </c>
      <c r="T10" s="38">
        <f t="shared" si="1"/>
        <v>-0.26289926289926291</v>
      </c>
      <c r="U10" s="60">
        <f t="shared" si="1"/>
        <v>0.98499999999999999</v>
      </c>
    </row>
    <row r="11" spans="1:21" x14ac:dyDescent="0.3">
      <c r="A11" s="10" t="s">
        <v>86</v>
      </c>
      <c r="B11" s="24">
        <v>1217</v>
      </c>
      <c r="C11" s="24">
        <v>1432</v>
      </c>
      <c r="D11" s="24">
        <v>2017</v>
      </c>
      <c r="E11" s="24">
        <v>1778</v>
      </c>
      <c r="F11" s="24">
        <v>2497</v>
      </c>
      <c r="G11" s="24">
        <v>2457</v>
      </c>
      <c r="H11" s="24">
        <v>3541</v>
      </c>
      <c r="I11" s="24">
        <v>6649</v>
      </c>
      <c r="J11" s="24">
        <v>8168</v>
      </c>
      <c r="K11" s="24">
        <v>10887</v>
      </c>
      <c r="L11" s="24">
        <v>12697</v>
      </c>
      <c r="M11" s="24">
        <v>7651</v>
      </c>
      <c r="N11" s="24">
        <v>6496</v>
      </c>
      <c r="O11" s="24">
        <v>7550</v>
      </c>
      <c r="P11" s="36">
        <f t="shared" si="0"/>
        <v>-5046</v>
      </c>
      <c r="Q11" s="36">
        <f t="shared" si="0"/>
        <v>-1155</v>
      </c>
      <c r="R11" s="40">
        <f t="shared" si="0"/>
        <v>1054</v>
      </c>
      <c r="S11" s="38">
        <f t="shared" si="1"/>
        <v>-0.3974167126092778</v>
      </c>
      <c r="T11" s="38">
        <f t="shared" si="1"/>
        <v>-0.15096065873741996</v>
      </c>
      <c r="U11" s="60">
        <f t="shared" si="1"/>
        <v>0.16225369458128078</v>
      </c>
    </row>
    <row r="12" spans="1:21" x14ac:dyDescent="0.3">
      <c r="A12" s="10" t="s">
        <v>87</v>
      </c>
      <c r="B12" s="24">
        <v>1117</v>
      </c>
      <c r="C12" s="24">
        <v>1429</v>
      </c>
      <c r="D12" s="24">
        <v>1791</v>
      </c>
      <c r="E12" s="24">
        <v>1764</v>
      </c>
      <c r="F12" s="24">
        <v>2445</v>
      </c>
      <c r="G12" s="24">
        <v>2357</v>
      </c>
      <c r="H12" s="24">
        <v>3340</v>
      </c>
      <c r="I12" s="24">
        <v>6473</v>
      </c>
      <c r="J12" s="24">
        <v>7787</v>
      </c>
      <c r="K12" s="24">
        <v>10369</v>
      </c>
      <c r="L12" s="24">
        <v>11930</v>
      </c>
      <c r="M12" s="24">
        <v>6936</v>
      </c>
      <c r="N12" s="24">
        <v>6136</v>
      </c>
      <c r="O12" s="24">
        <v>7216</v>
      </c>
      <c r="P12" s="36">
        <f t="shared" si="0"/>
        <v>-4994</v>
      </c>
      <c r="Q12" s="36">
        <f t="shared" si="0"/>
        <v>-800</v>
      </c>
      <c r="R12" s="40">
        <f t="shared" si="0"/>
        <v>1080</v>
      </c>
      <c r="S12" s="38">
        <f t="shared" si="1"/>
        <v>-0.41860854987426654</v>
      </c>
      <c r="T12" s="38">
        <f t="shared" si="1"/>
        <v>-0.11534025374855825</v>
      </c>
      <c r="U12" s="60">
        <f t="shared" si="1"/>
        <v>0.1760104302477184</v>
      </c>
    </row>
    <row r="13" spans="1:21" x14ac:dyDescent="0.3">
      <c r="A13" s="15" t="s">
        <v>97</v>
      </c>
      <c r="B13" s="24">
        <v>100</v>
      </c>
      <c r="C13" s="24">
        <v>3</v>
      </c>
      <c r="D13" s="24">
        <v>226</v>
      </c>
      <c r="E13" s="24">
        <v>14</v>
      </c>
      <c r="F13" s="24">
        <v>52</v>
      </c>
      <c r="G13" s="24">
        <v>100</v>
      </c>
      <c r="H13" s="24">
        <v>201</v>
      </c>
      <c r="I13" s="24">
        <v>176</v>
      </c>
      <c r="J13" s="24">
        <v>381</v>
      </c>
      <c r="K13" s="24">
        <v>518</v>
      </c>
      <c r="L13" s="24">
        <v>767</v>
      </c>
      <c r="M13" s="24">
        <v>715</v>
      </c>
      <c r="N13" s="24">
        <v>360</v>
      </c>
      <c r="O13" s="24">
        <v>334</v>
      </c>
      <c r="P13" s="36">
        <f t="shared" si="0"/>
        <v>-52</v>
      </c>
      <c r="Q13" s="36">
        <f t="shared" si="0"/>
        <v>-355</v>
      </c>
      <c r="R13" s="40">
        <f t="shared" si="0"/>
        <v>-26</v>
      </c>
      <c r="S13" s="38">
        <f t="shared" si="1"/>
        <v>-6.7796610169491525E-2</v>
      </c>
      <c r="T13" s="38">
        <f t="shared" si="1"/>
        <v>-0.49650349650349651</v>
      </c>
      <c r="U13" s="60">
        <f t="shared" si="1"/>
        <v>-7.2222222222222215E-2</v>
      </c>
    </row>
    <row r="14" spans="1:21" x14ac:dyDescent="0.3">
      <c r="A14" s="10" t="s">
        <v>78</v>
      </c>
      <c r="B14" s="24">
        <v>1795</v>
      </c>
      <c r="C14" s="24">
        <v>1866</v>
      </c>
      <c r="D14" s="24">
        <v>1386</v>
      </c>
      <c r="E14" s="24">
        <v>1260</v>
      </c>
      <c r="F14" s="24">
        <v>1336</v>
      </c>
      <c r="G14" s="24">
        <v>1145</v>
      </c>
      <c r="H14" s="24">
        <v>2503</v>
      </c>
      <c r="I14" s="24">
        <v>3914</v>
      </c>
      <c r="J14" s="24">
        <v>7088</v>
      </c>
      <c r="K14" s="24">
        <v>8751</v>
      </c>
      <c r="L14" s="24">
        <v>10430</v>
      </c>
      <c r="M14" s="24">
        <v>4685</v>
      </c>
      <c r="N14" s="24">
        <v>4698</v>
      </c>
      <c r="O14" s="24">
        <v>7313</v>
      </c>
      <c r="P14" s="36">
        <f t="shared" si="0"/>
        <v>-5745</v>
      </c>
      <c r="Q14" s="36">
        <f t="shared" si="0"/>
        <v>13</v>
      </c>
      <c r="R14" s="40">
        <f t="shared" si="0"/>
        <v>2615</v>
      </c>
      <c r="S14" s="38">
        <f t="shared" si="1"/>
        <v>-0.5508149568552253</v>
      </c>
      <c r="T14" s="38">
        <f t="shared" si="1"/>
        <v>2.774813233724653E-3</v>
      </c>
      <c r="U14" s="60">
        <f t="shared" si="1"/>
        <v>0.5566198382290336</v>
      </c>
    </row>
    <row r="15" spans="1:21" x14ac:dyDescent="0.3">
      <c r="A15" s="10" t="s">
        <v>92</v>
      </c>
      <c r="B15" s="24">
        <v>1891</v>
      </c>
      <c r="C15" s="24">
        <v>1136</v>
      </c>
      <c r="D15" s="24">
        <v>1170</v>
      </c>
      <c r="E15" s="24">
        <v>2019</v>
      </c>
      <c r="F15" s="24">
        <v>3221</v>
      </c>
      <c r="G15" s="24">
        <v>4179</v>
      </c>
      <c r="H15" s="24">
        <v>5948</v>
      </c>
      <c r="I15" s="24">
        <v>6767</v>
      </c>
      <c r="J15" s="24">
        <v>6404</v>
      </c>
      <c r="K15" s="24">
        <v>7334</v>
      </c>
      <c r="L15" s="24">
        <v>7632</v>
      </c>
      <c r="M15" s="24">
        <v>7645</v>
      </c>
      <c r="N15" s="24">
        <v>4944</v>
      </c>
      <c r="O15" s="24">
        <v>6226</v>
      </c>
      <c r="P15" s="36">
        <f t="shared" si="0"/>
        <v>13</v>
      </c>
      <c r="Q15" s="36">
        <f t="shared" si="0"/>
        <v>-2701</v>
      </c>
      <c r="R15" s="40">
        <f t="shared" si="0"/>
        <v>1282</v>
      </c>
      <c r="S15" s="38">
        <f t="shared" si="1"/>
        <v>1.7033542976939203E-3</v>
      </c>
      <c r="T15" s="38">
        <f t="shared" si="1"/>
        <v>-0.35330281229561805</v>
      </c>
      <c r="U15" s="60">
        <f t="shared" si="1"/>
        <v>0.25930420711974111</v>
      </c>
    </row>
    <row r="16" spans="1:21" x14ac:dyDescent="0.3">
      <c r="A16" s="10" t="s">
        <v>84</v>
      </c>
      <c r="B16" s="24">
        <v>226</v>
      </c>
      <c r="C16" s="24">
        <v>1682</v>
      </c>
      <c r="D16" s="24">
        <v>397</v>
      </c>
      <c r="E16" s="24">
        <v>330</v>
      </c>
      <c r="F16" s="24">
        <v>205</v>
      </c>
      <c r="G16" s="24">
        <v>1165</v>
      </c>
      <c r="H16" s="24">
        <v>2042</v>
      </c>
      <c r="I16" s="24">
        <v>2780</v>
      </c>
      <c r="J16" s="24">
        <v>3932</v>
      </c>
      <c r="K16" s="24">
        <v>7799</v>
      </c>
      <c r="L16" s="24">
        <v>10120</v>
      </c>
      <c r="M16" s="24">
        <v>5300</v>
      </c>
      <c r="N16" s="24">
        <v>5620</v>
      </c>
      <c r="O16" s="24">
        <v>5265</v>
      </c>
      <c r="P16" s="36">
        <f t="shared" si="0"/>
        <v>-4820</v>
      </c>
      <c r="Q16" s="36">
        <f t="shared" si="0"/>
        <v>320</v>
      </c>
      <c r="R16" s="40">
        <f t="shared" si="0"/>
        <v>-355</v>
      </c>
      <c r="S16" s="38">
        <f t="shared" si="1"/>
        <v>-0.47628458498023718</v>
      </c>
      <c r="T16" s="38">
        <f t="shared" si="1"/>
        <v>6.0377358490566038E-2</v>
      </c>
      <c r="U16" s="60">
        <f t="shared" si="1"/>
        <v>-6.3167259786476873E-2</v>
      </c>
    </row>
    <row r="17" spans="1:31" x14ac:dyDescent="0.3">
      <c r="A17" s="10" t="s">
        <v>89</v>
      </c>
      <c r="B17" s="24">
        <v>862</v>
      </c>
      <c r="C17" s="24">
        <v>859</v>
      </c>
      <c r="D17" s="24">
        <v>1827</v>
      </c>
      <c r="E17" s="24">
        <v>1306</v>
      </c>
      <c r="F17" s="24">
        <v>1911</v>
      </c>
      <c r="G17" s="24">
        <v>1351</v>
      </c>
      <c r="H17" s="24">
        <v>2014</v>
      </c>
      <c r="I17" s="24">
        <v>3354</v>
      </c>
      <c r="J17" s="24">
        <v>3741</v>
      </c>
      <c r="K17" s="24">
        <v>3926</v>
      </c>
      <c r="L17" s="24">
        <v>4781</v>
      </c>
      <c r="M17" s="24">
        <v>3019</v>
      </c>
      <c r="N17" s="24">
        <v>2591</v>
      </c>
      <c r="O17" s="24">
        <v>3153</v>
      </c>
      <c r="P17" s="36">
        <f t="shared" si="0"/>
        <v>-1762</v>
      </c>
      <c r="Q17" s="36">
        <f t="shared" si="0"/>
        <v>-428</v>
      </c>
      <c r="R17" s="40">
        <f t="shared" si="0"/>
        <v>562</v>
      </c>
      <c r="S17" s="38">
        <f t="shared" si="1"/>
        <v>-0.36854214599456181</v>
      </c>
      <c r="T17" s="38">
        <f t="shared" si="1"/>
        <v>-0.14176879761510433</v>
      </c>
      <c r="U17" s="60">
        <f t="shared" si="1"/>
        <v>0.21690467001157854</v>
      </c>
    </row>
    <row r="18" spans="1:31" x14ac:dyDescent="0.3">
      <c r="A18" s="10" t="s">
        <v>85</v>
      </c>
      <c r="B18" s="24">
        <v>215</v>
      </c>
      <c r="C18" s="24">
        <v>878</v>
      </c>
      <c r="D18" s="24">
        <v>458</v>
      </c>
      <c r="E18" s="24">
        <v>463</v>
      </c>
      <c r="F18" s="24">
        <v>242</v>
      </c>
      <c r="G18" s="24">
        <v>722</v>
      </c>
      <c r="H18" s="24">
        <v>1503</v>
      </c>
      <c r="I18" s="24">
        <v>4890</v>
      </c>
      <c r="J18" s="24">
        <v>6261</v>
      </c>
      <c r="K18" s="24">
        <v>6912</v>
      </c>
      <c r="L18" s="24">
        <v>5331</v>
      </c>
      <c r="M18" s="24">
        <v>2958</v>
      </c>
      <c r="N18" s="24">
        <v>2087</v>
      </c>
      <c r="O18" s="24">
        <v>2448</v>
      </c>
      <c r="P18" s="36">
        <f t="shared" si="0"/>
        <v>-2373</v>
      </c>
      <c r="Q18" s="36">
        <f t="shared" si="0"/>
        <v>-871</v>
      </c>
      <c r="R18" s="40">
        <f t="shared" si="0"/>
        <v>361</v>
      </c>
      <c r="S18" s="38">
        <f t="shared" si="1"/>
        <v>-0.44513224535734386</v>
      </c>
      <c r="T18" s="38">
        <f t="shared" si="1"/>
        <v>-0.29445571331981069</v>
      </c>
      <c r="U18" s="60">
        <f t="shared" si="1"/>
        <v>0.17297556300910397</v>
      </c>
    </row>
    <row r="19" spans="1:31" x14ac:dyDescent="0.3">
      <c r="A19" s="10" t="s">
        <v>94</v>
      </c>
      <c r="B19" s="24">
        <v>431</v>
      </c>
      <c r="C19" s="24">
        <v>939</v>
      </c>
      <c r="D19" s="24">
        <v>1397</v>
      </c>
      <c r="E19" s="24">
        <v>281</v>
      </c>
      <c r="F19" s="24">
        <v>243</v>
      </c>
      <c r="G19" s="24">
        <v>358</v>
      </c>
      <c r="H19" s="24">
        <v>865</v>
      </c>
      <c r="I19" s="24">
        <v>853</v>
      </c>
      <c r="J19" s="24">
        <v>1063</v>
      </c>
      <c r="K19" s="24">
        <v>1412</v>
      </c>
      <c r="L19" s="24">
        <v>2267</v>
      </c>
      <c r="M19" s="24">
        <v>1138</v>
      </c>
      <c r="N19" s="24">
        <v>1458</v>
      </c>
      <c r="O19" s="24">
        <v>1686</v>
      </c>
      <c r="P19" s="36">
        <f t="shared" si="0"/>
        <v>-1129</v>
      </c>
      <c r="Q19" s="36">
        <f t="shared" si="0"/>
        <v>320</v>
      </c>
      <c r="R19" s="40">
        <f t="shared" si="0"/>
        <v>228</v>
      </c>
      <c r="S19" s="38">
        <f t="shared" si="1"/>
        <v>-0.49801499779444197</v>
      </c>
      <c r="T19" s="38">
        <f t="shared" si="1"/>
        <v>0.28119507908611602</v>
      </c>
      <c r="U19" s="60">
        <f t="shared" si="1"/>
        <v>0.15637860082304528</v>
      </c>
    </row>
    <row r="20" spans="1:31" x14ac:dyDescent="0.3">
      <c r="A20" s="10" t="s">
        <v>83</v>
      </c>
      <c r="B20" s="24">
        <v>330</v>
      </c>
      <c r="C20" s="24">
        <v>1387</v>
      </c>
      <c r="D20" s="24">
        <v>611</v>
      </c>
      <c r="E20" s="24">
        <v>1124</v>
      </c>
      <c r="F20" s="24">
        <v>964</v>
      </c>
      <c r="G20" s="24">
        <v>774</v>
      </c>
      <c r="H20" s="24">
        <v>577</v>
      </c>
      <c r="I20" s="24">
        <v>1112</v>
      </c>
      <c r="J20" s="24">
        <v>1845</v>
      </c>
      <c r="K20" s="24">
        <v>1987</v>
      </c>
      <c r="L20" s="24">
        <v>2063</v>
      </c>
      <c r="M20" s="24">
        <v>1596</v>
      </c>
      <c r="N20" s="24">
        <v>1218</v>
      </c>
      <c r="O20" s="24">
        <v>1442</v>
      </c>
      <c r="P20" s="36">
        <f t="shared" si="0"/>
        <v>-467</v>
      </c>
      <c r="Q20" s="36">
        <f t="shared" si="0"/>
        <v>-378</v>
      </c>
      <c r="R20" s="40">
        <f t="shared" si="0"/>
        <v>224</v>
      </c>
      <c r="S20" s="38">
        <f t="shared" si="1"/>
        <v>-0.22636936500242366</v>
      </c>
      <c r="T20" s="38">
        <f t="shared" si="1"/>
        <v>-0.23684210526315788</v>
      </c>
      <c r="U20" s="60">
        <f t="shared" si="1"/>
        <v>0.18390804597701149</v>
      </c>
    </row>
    <row r="21" spans="1:31" x14ac:dyDescent="0.3">
      <c r="A21" s="10" t="s">
        <v>81</v>
      </c>
      <c r="B21" s="24">
        <v>28</v>
      </c>
      <c r="C21" s="24">
        <v>1</v>
      </c>
      <c r="D21" s="24">
        <v>19</v>
      </c>
      <c r="E21" s="24">
        <v>50</v>
      </c>
      <c r="F21" s="24">
        <v>102</v>
      </c>
      <c r="G21" s="24">
        <v>52</v>
      </c>
      <c r="H21" s="24">
        <v>6</v>
      </c>
      <c r="I21" s="24">
        <v>451</v>
      </c>
      <c r="J21" s="24">
        <v>300</v>
      </c>
      <c r="K21" s="24">
        <v>292</v>
      </c>
      <c r="L21" s="24">
        <v>638</v>
      </c>
      <c r="M21" s="24">
        <v>257</v>
      </c>
      <c r="N21" s="24">
        <v>233</v>
      </c>
      <c r="O21" s="24">
        <v>397</v>
      </c>
      <c r="P21" s="36">
        <f t="shared" ref="P21:R25" si="2">M21-L21</f>
        <v>-381</v>
      </c>
      <c r="Q21" s="36">
        <f t="shared" si="2"/>
        <v>-24</v>
      </c>
      <c r="R21" s="40">
        <f t="shared" si="2"/>
        <v>164</v>
      </c>
      <c r="S21" s="38">
        <f t="shared" ref="S21:U25" si="3">(M21-L21)/L21</f>
        <v>-0.59717868338557989</v>
      </c>
      <c r="T21" s="38">
        <f t="shared" si="3"/>
        <v>-9.3385214007782102E-2</v>
      </c>
      <c r="U21" s="60">
        <f t="shared" si="3"/>
        <v>0.70386266094420602</v>
      </c>
    </row>
    <row r="22" spans="1:31" x14ac:dyDescent="0.3">
      <c r="A22" s="10" t="s">
        <v>93</v>
      </c>
      <c r="B22" s="24">
        <v>46</v>
      </c>
      <c r="C22" s="24">
        <v>65</v>
      </c>
      <c r="D22" s="24">
        <v>136</v>
      </c>
      <c r="E22" s="24">
        <v>50</v>
      </c>
      <c r="F22" s="24">
        <v>127</v>
      </c>
      <c r="G22" s="24">
        <v>67</v>
      </c>
      <c r="H22" s="24">
        <v>70</v>
      </c>
      <c r="I22" s="24">
        <v>63</v>
      </c>
      <c r="J22" s="24">
        <v>59</v>
      </c>
      <c r="K22" s="24">
        <v>372</v>
      </c>
      <c r="L22" s="24">
        <v>307</v>
      </c>
      <c r="M22" s="24">
        <v>301</v>
      </c>
      <c r="N22" s="24">
        <v>221</v>
      </c>
      <c r="O22" s="24">
        <v>307</v>
      </c>
      <c r="P22" s="36">
        <f t="shared" si="2"/>
        <v>-6</v>
      </c>
      <c r="Q22" s="36">
        <f t="shared" si="2"/>
        <v>-80</v>
      </c>
      <c r="R22" s="40">
        <f t="shared" si="2"/>
        <v>86</v>
      </c>
      <c r="S22" s="38">
        <f t="shared" si="3"/>
        <v>-1.9543973941368076E-2</v>
      </c>
      <c r="T22" s="38">
        <f t="shared" si="3"/>
        <v>-0.26578073089700999</v>
      </c>
      <c r="U22" s="60">
        <f t="shared" si="3"/>
        <v>0.38914027149321267</v>
      </c>
    </row>
    <row r="23" spans="1:31" x14ac:dyDescent="0.3">
      <c r="A23" s="10" t="s">
        <v>79</v>
      </c>
      <c r="B23" s="24">
        <v>12</v>
      </c>
      <c r="C23" s="24">
        <v>47</v>
      </c>
      <c r="D23" s="24">
        <v>26</v>
      </c>
      <c r="E23" s="24">
        <v>73</v>
      </c>
      <c r="F23" s="24">
        <v>42</v>
      </c>
      <c r="G23" s="24">
        <v>62</v>
      </c>
      <c r="H23" s="24">
        <v>22</v>
      </c>
      <c r="I23" s="24">
        <v>22</v>
      </c>
      <c r="J23" s="24">
        <v>236</v>
      </c>
      <c r="K23" s="24">
        <v>142</v>
      </c>
      <c r="L23" s="24">
        <v>234</v>
      </c>
      <c r="M23" s="24">
        <v>222</v>
      </c>
      <c r="N23" s="24">
        <v>166</v>
      </c>
      <c r="O23" s="24">
        <v>196</v>
      </c>
      <c r="P23" s="36">
        <f t="shared" si="2"/>
        <v>-12</v>
      </c>
      <c r="Q23" s="36">
        <f t="shared" si="2"/>
        <v>-56</v>
      </c>
      <c r="R23" s="40">
        <f t="shared" si="2"/>
        <v>30</v>
      </c>
      <c r="S23" s="45">
        <f t="shared" si="3"/>
        <v>-5.128205128205128E-2</v>
      </c>
      <c r="T23" s="38">
        <f t="shared" si="3"/>
        <v>-0.25225225225225223</v>
      </c>
      <c r="U23" s="60">
        <f t="shared" si="3"/>
        <v>0.18072289156626506</v>
      </c>
    </row>
    <row r="24" spans="1:31" x14ac:dyDescent="0.3">
      <c r="A24" s="10" t="s">
        <v>82</v>
      </c>
      <c r="B24" s="24">
        <v>6</v>
      </c>
      <c r="C24" s="24">
        <v>401</v>
      </c>
      <c r="D24" s="24">
        <v>26</v>
      </c>
      <c r="E24" s="24">
        <v>20</v>
      </c>
      <c r="F24" s="24">
        <v>30</v>
      </c>
      <c r="G24" s="24">
        <v>99</v>
      </c>
      <c r="H24" s="24">
        <v>19</v>
      </c>
      <c r="I24" s="24">
        <v>30</v>
      </c>
      <c r="J24" s="24">
        <v>34</v>
      </c>
      <c r="K24" s="24">
        <v>122</v>
      </c>
      <c r="L24" s="24">
        <v>139</v>
      </c>
      <c r="M24" s="24">
        <v>151</v>
      </c>
      <c r="N24" s="24">
        <v>84</v>
      </c>
      <c r="O24" s="24">
        <v>129</v>
      </c>
      <c r="P24" s="36">
        <f t="shared" si="2"/>
        <v>12</v>
      </c>
      <c r="Q24" s="36">
        <f t="shared" si="2"/>
        <v>-67</v>
      </c>
      <c r="R24" s="40">
        <f t="shared" si="2"/>
        <v>45</v>
      </c>
      <c r="S24" s="38">
        <f t="shared" si="3"/>
        <v>8.6330935251798566E-2</v>
      </c>
      <c r="T24" s="38">
        <f t="shared" si="3"/>
        <v>-0.44370860927152317</v>
      </c>
      <c r="U24" s="60">
        <f t="shared" si="3"/>
        <v>0.5357142857142857</v>
      </c>
    </row>
    <row r="25" spans="1:31" x14ac:dyDescent="0.3">
      <c r="A25" s="10" t="s">
        <v>88</v>
      </c>
      <c r="B25" s="24">
        <v>14</v>
      </c>
      <c r="C25" s="24">
        <v>2</v>
      </c>
      <c r="D25" s="24">
        <v>4</v>
      </c>
      <c r="E25" s="24">
        <v>51</v>
      </c>
      <c r="F25" s="24">
        <v>64</v>
      </c>
      <c r="G25" s="24">
        <v>48</v>
      </c>
      <c r="H25" s="24">
        <v>37</v>
      </c>
      <c r="I25" s="24">
        <v>82</v>
      </c>
      <c r="J25" s="24">
        <v>173</v>
      </c>
      <c r="K25" s="24">
        <v>102</v>
      </c>
      <c r="L25" s="24">
        <v>161</v>
      </c>
      <c r="M25" s="24">
        <v>134</v>
      </c>
      <c r="N25" s="24">
        <v>273</v>
      </c>
      <c r="O25" s="24">
        <v>103</v>
      </c>
      <c r="P25" s="36">
        <f t="shared" si="2"/>
        <v>-27</v>
      </c>
      <c r="Q25" s="36">
        <f t="shared" si="2"/>
        <v>139</v>
      </c>
      <c r="R25" s="40">
        <f t="shared" si="2"/>
        <v>-170</v>
      </c>
      <c r="S25" s="38">
        <f t="shared" si="3"/>
        <v>-0.16770186335403728</v>
      </c>
      <c r="T25" s="38">
        <f t="shared" si="3"/>
        <v>1.0373134328358209</v>
      </c>
      <c r="U25" s="60">
        <f t="shared" si="3"/>
        <v>-0.62271062271062272</v>
      </c>
    </row>
    <row r="27" spans="1:31" s="56" customFormat="1" x14ac:dyDescent="0.3">
      <c r="A27" s="23"/>
      <c r="B27" s="20" t="s">
        <v>64</v>
      </c>
      <c r="C27" s="20" t="s">
        <v>65</v>
      </c>
      <c r="D27" s="21" t="s">
        <v>66</v>
      </c>
      <c r="E27" s="23" t="s">
        <v>67</v>
      </c>
      <c r="F27" s="23" t="s">
        <v>68</v>
      </c>
      <c r="G27" s="16" t="s">
        <v>69</v>
      </c>
      <c r="H27" s="20" t="s">
        <v>64</v>
      </c>
      <c r="I27" s="20" t="s">
        <v>65</v>
      </c>
      <c r="J27" s="21" t="s">
        <v>66</v>
      </c>
      <c r="K27" s="23" t="s">
        <v>67</v>
      </c>
      <c r="L27" s="23" t="s">
        <v>68</v>
      </c>
      <c r="M27" s="16" t="s">
        <v>69</v>
      </c>
      <c r="N27" s="20" t="s">
        <v>64</v>
      </c>
      <c r="O27" s="20" t="s">
        <v>65</v>
      </c>
      <c r="P27" s="21" t="s">
        <v>66</v>
      </c>
      <c r="Q27" s="23" t="s">
        <v>67</v>
      </c>
      <c r="R27" s="23" t="s">
        <v>68</v>
      </c>
      <c r="S27" s="16" t="s">
        <v>69</v>
      </c>
      <c r="T27" s="46" t="s">
        <v>75</v>
      </c>
      <c r="U27" s="47"/>
      <c r="V27" s="47"/>
      <c r="W27" s="47"/>
      <c r="X27" s="47"/>
      <c r="Y27" s="48"/>
      <c r="Z27" s="46" t="s">
        <v>75</v>
      </c>
      <c r="AA27" s="47"/>
      <c r="AB27" s="47"/>
      <c r="AC27" s="47"/>
      <c r="AD27" s="47"/>
      <c r="AE27" s="48"/>
    </row>
    <row r="28" spans="1:31" x14ac:dyDescent="0.3">
      <c r="A28" s="16"/>
      <c r="B28" s="10" t="s">
        <v>0</v>
      </c>
      <c r="C28" s="10" t="s">
        <v>1</v>
      </c>
      <c r="D28" s="10" t="s">
        <v>2</v>
      </c>
      <c r="E28" s="10" t="s">
        <v>3</v>
      </c>
      <c r="F28" s="10" t="s">
        <v>4</v>
      </c>
      <c r="G28" s="10" t="s">
        <v>5</v>
      </c>
      <c r="H28" s="10" t="s">
        <v>0</v>
      </c>
      <c r="I28" s="10" t="s">
        <v>1</v>
      </c>
      <c r="J28" s="10" t="s">
        <v>2</v>
      </c>
      <c r="K28" s="10" t="s">
        <v>3</v>
      </c>
      <c r="L28" s="10" t="s">
        <v>4</v>
      </c>
      <c r="M28" s="10" t="s">
        <v>5</v>
      </c>
      <c r="N28" s="10" t="s">
        <v>0</v>
      </c>
      <c r="O28" s="10" t="s">
        <v>1</v>
      </c>
      <c r="P28" s="10" t="s">
        <v>2</v>
      </c>
      <c r="Q28" s="10" t="s">
        <v>3</v>
      </c>
      <c r="R28" s="10" t="s">
        <v>4</v>
      </c>
      <c r="S28" s="10" t="s">
        <v>5</v>
      </c>
      <c r="T28" s="20" t="s">
        <v>64</v>
      </c>
      <c r="U28" s="20" t="s">
        <v>65</v>
      </c>
      <c r="V28" s="21" t="s">
        <v>66</v>
      </c>
      <c r="W28" s="23" t="s">
        <v>67</v>
      </c>
      <c r="X28" s="23" t="s">
        <v>68</v>
      </c>
      <c r="Y28" s="16" t="s">
        <v>69</v>
      </c>
      <c r="Z28" s="20" t="s">
        <v>64</v>
      </c>
      <c r="AA28" s="20" t="s">
        <v>65</v>
      </c>
      <c r="AB28" s="21" t="s">
        <v>66</v>
      </c>
      <c r="AC28" s="23" t="s">
        <v>67</v>
      </c>
      <c r="AD28" s="23" t="s">
        <v>68</v>
      </c>
      <c r="AE28" s="16" t="s">
        <v>69</v>
      </c>
    </row>
    <row r="29" spans="1:31" x14ac:dyDescent="0.3">
      <c r="A29" s="16"/>
      <c r="B29" s="10" t="s">
        <v>17</v>
      </c>
      <c r="C29" s="10" t="s">
        <v>17</v>
      </c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18</v>
      </c>
      <c r="I29" s="10" t="s">
        <v>18</v>
      </c>
      <c r="J29" s="10" t="s">
        <v>18</v>
      </c>
      <c r="K29" s="10" t="s">
        <v>18</v>
      </c>
      <c r="L29" s="10" t="s">
        <v>18</v>
      </c>
      <c r="M29" s="10" t="s">
        <v>18</v>
      </c>
      <c r="N29" s="10" t="s">
        <v>19</v>
      </c>
      <c r="O29" s="10" t="s">
        <v>19</v>
      </c>
      <c r="P29" s="10" t="s">
        <v>19</v>
      </c>
      <c r="Q29" s="10" t="s">
        <v>19</v>
      </c>
      <c r="R29" s="10" t="s">
        <v>19</v>
      </c>
      <c r="S29" s="10" t="s">
        <v>19</v>
      </c>
      <c r="T29" s="10" t="s">
        <v>0</v>
      </c>
      <c r="U29" s="10" t="s">
        <v>1</v>
      </c>
      <c r="V29" s="10" t="s">
        <v>2</v>
      </c>
      <c r="W29" s="10" t="s">
        <v>3</v>
      </c>
      <c r="X29" s="10" t="s">
        <v>4</v>
      </c>
      <c r="Y29" s="10" t="s">
        <v>5</v>
      </c>
      <c r="Z29" s="10" t="s">
        <v>0</v>
      </c>
      <c r="AA29" s="10" t="s">
        <v>1</v>
      </c>
      <c r="AB29" s="10" t="s">
        <v>2</v>
      </c>
      <c r="AC29" s="10" t="s">
        <v>3</v>
      </c>
      <c r="AD29" s="10" t="s">
        <v>4</v>
      </c>
      <c r="AE29" s="10" t="s">
        <v>5</v>
      </c>
    </row>
    <row r="30" spans="1:31" x14ac:dyDescent="0.3">
      <c r="A30" s="10" t="s">
        <v>20</v>
      </c>
      <c r="B30" s="24">
        <v>69218</v>
      </c>
      <c r="C30" s="24">
        <v>18921</v>
      </c>
      <c r="D30" s="24">
        <v>24683</v>
      </c>
      <c r="E30" s="24">
        <v>19978</v>
      </c>
      <c r="F30" s="24">
        <v>33781</v>
      </c>
      <c r="G30" s="24">
        <v>33630</v>
      </c>
      <c r="H30" s="24">
        <v>65394</v>
      </c>
      <c r="I30" s="24">
        <v>18063</v>
      </c>
      <c r="J30" s="24">
        <v>26106</v>
      </c>
      <c r="K30" s="24">
        <v>24002</v>
      </c>
      <c r="L30" s="24">
        <v>32919</v>
      </c>
      <c r="M30" s="24">
        <v>32148</v>
      </c>
      <c r="N30" s="24">
        <v>70791</v>
      </c>
      <c r="O30" s="24">
        <v>33776</v>
      </c>
      <c r="P30" s="24">
        <v>30058</v>
      </c>
      <c r="Q30" s="24">
        <v>29157</v>
      </c>
      <c r="R30" s="24">
        <v>38512</v>
      </c>
      <c r="S30" s="24">
        <v>34055</v>
      </c>
      <c r="T30" s="16">
        <f>N30-H30</f>
        <v>5397</v>
      </c>
      <c r="U30" s="16">
        <f t="shared" ref="U30:Y45" si="4">O30-I30</f>
        <v>15713</v>
      </c>
      <c r="V30" s="16">
        <f t="shared" si="4"/>
        <v>3952</v>
      </c>
      <c r="W30" s="16">
        <f t="shared" si="4"/>
        <v>5155</v>
      </c>
      <c r="X30" s="16">
        <f t="shared" si="4"/>
        <v>5593</v>
      </c>
      <c r="Y30" s="16">
        <f t="shared" si="4"/>
        <v>1907</v>
      </c>
      <c r="Z30" s="38">
        <f>(N30-H30)/H30</f>
        <v>8.2530507385998722E-2</v>
      </c>
      <c r="AA30" s="38">
        <f t="shared" ref="AA30:AE45" si="5">(O30-I30)/I30</f>
        <v>0.86989979516137961</v>
      </c>
      <c r="AB30" s="38">
        <f t="shared" si="5"/>
        <v>0.15138282387190685</v>
      </c>
      <c r="AC30" s="38">
        <f t="shared" si="5"/>
        <v>0.21477376885259561</v>
      </c>
      <c r="AD30" s="45">
        <f t="shared" si="5"/>
        <v>0.16990188037303686</v>
      </c>
      <c r="AE30" s="45">
        <f t="shared" si="5"/>
        <v>5.9319397785243248E-2</v>
      </c>
    </row>
    <row r="31" spans="1:31" x14ac:dyDescent="0.3">
      <c r="A31" s="10" t="s">
        <v>95</v>
      </c>
      <c r="B31" s="24">
        <v>43683</v>
      </c>
      <c r="C31" s="24">
        <v>10955</v>
      </c>
      <c r="D31" s="24">
        <v>15067</v>
      </c>
      <c r="E31" s="24">
        <v>12292</v>
      </c>
      <c r="F31" s="24">
        <v>20473</v>
      </c>
      <c r="G31" s="24">
        <v>16285</v>
      </c>
      <c r="H31" s="24">
        <v>43529</v>
      </c>
      <c r="I31" s="24">
        <v>10763</v>
      </c>
      <c r="J31" s="24">
        <v>16629</v>
      </c>
      <c r="K31" s="24">
        <v>14715</v>
      </c>
      <c r="L31" s="24">
        <v>19411</v>
      </c>
      <c r="M31" s="24">
        <v>15310</v>
      </c>
      <c r="N31" s="24">
        <v>46667</v>
      </c>
      <c r="O31" s="24">
        <v>20524</v>
      </c>
      <c r="P31" s="24">
        <v>16567</v>
      </c>
      <c r="Q31" s="24">
        <v>16978</v>
      </c>
      <c r="R31" s="24">
        <v>21892</v>
      </c>
      <c r="S31" s="24">
        <v>15396</v>
      </c>
      <c r="T31" s="16">
        <f t="shared" ref="T31:Y46" si="6">N31-H31</f>
        <v>3138</v>
      </c>
      <c r="U31" s="16">
        <f t="shared" si="4"/>
        <v>9761</v>
      </c>
      <c r="V31" s="16">
        <f t="shared" si="4"/>
        <v>-62</v>
      </c>
      <c r="W31" s="16">
        <f t="shared" si="4"/>
        <v>2263</v>
      </c>
      <c r="X31" s="16">
        <f t="shared" si="4"/>
        <v>2481</v>
      </c>
      <c r="Y31" s="16">
        <f t="shared" si="4"/>
        <v>86</v>
      </c>
      <c r="Z31" s="38">
        <f t="shared" ref="Z31:AE46" si="7">(N31-H31)/H31</f>
        <v>7.2089871120402493E-2</v>
      </c>
      <c r="AA31" s="38">
        <f t="shared" si="5"/>
        <v>0.90690327975471519</v>
      </c>
      <c r="AB31" s="44">
        <f t="shared" si="5"/>
        <v>-3.7284262433098805E-3</v>
      </c>
      <c r="AC31" s="45">
        <f t="shared" si="5"/>
        <v>0.15378865103635747</v>
      </c>
      <c r="AD31" s="38">
        <f t="shared" si="5"/>
        <v>0.12781412601102468</v>
      </c>
      <c r="AE31" s="45">
        <f t="shared" si="5"/>
        <v>5.6172436316133242E-3</v>
      </c>
    </row>
    <row r="32" spans="1:31" x14ac:dyDescent="0.3">
      <c r="A32" s="10" t="s">
        <v>80</v>
      </c>
      <c r="B32" s="24">
        <v>8383</v>
      </c>
      <c r="C32" s="24">
        <v>3839</v>
      </c>
      <c r="D32" s="24">
        <v>5636</v>
      </c>
      <c r="E32" s="24">
        <v>4012</v>
      </c>
      <c r="F32" s="24">
        <v>6849</v>
      </c>
      <c r="G32" s="24">
        <v>7400</v>
      </c>
      <c r="H32" s="24">
        <v>8175</v>
      </c>
      <c r="I32" s="24">
        <v>3979</v>
      </c>
      <c r="J32" s="24">
        <v>5937</v>
      </c>
      <c r="K32" s="24">
        <v>5944</v>
      </c>
      <c r="L32" s="24">
        <v>7405</v>
      </c>
      <c r="M32" s="24">
        <v>7847</v>
      </c>
      <c r="N32" s="24">
        <v>9128</v>
      </c>
      <c r="O32" s="24">
        <v>7476</v>
      </c>
      <c r="P32" s="24">
        <v>8788</v>
      </c>
      <c r="Q32" s="24">
        <v>7361</v>
      </c>
      <c r="R32" s="24">
        <v>7810</v>
      </c>
      <c r="S32" s="24">
        <v>8732</v>
      </c>
      <c r="T32" s="21">
        <f t="shared" si="6"/>
        <v>953</v>
      </c>
      <c r="U32" s="21">
        <f t="shared" si="4"/>
        <v>3497</v>
      </c>
      <c r="V32" s="21">
        <f t="shared" si="4"/>
        <v>2851</v>
      </c>
      <c r="W32" s="21">
        <f t="shared" si="4"/>
        <v>1417</v>
      </c>
      <c r="X32" s="21">
        <f t="shared" si="4"/>
        <v>405</v>
      </c>
      <c r="Y32" s="21">
        <f t="shared" si="4"/>
        <v>885</v>
      </c>
      <c r="Z32" s="66">
        <f t="shared" si="7"/>
        <v>0.11657492354740061</v>
      </c>
      <c r="AA32" s="66">
        <f t="shared" si="5"/>
        <v>0.87886403618999753</v>
      </c>
      <c r="AB32" s="66">
        <f t="shared" si="5"/>
        <v>0.48020885969344784</v>
      </c>
      <c r="AC32" s="66">
        <f t="shared" si="5"/>
        <v>0.23839165545087485</v>
      </c>
      <c r="AD32" s="66">
        <f t="shared" si="5"/>
        <v>5.4692775151924375E-2</v>
      </c>
      <c r="AE32" s="66">
        <f t="shared" si="5"/>
        <v>0.11278195488721804</v>
      </c>
    </row>
    <row r="33" spans="1:31" x14ac:dyDescent="0.3">
      <c r="A33" s="10" t="s">
        <v>90</v>
      </c>
      <c r="B33" s="24">
        <v>2710</v>
      </c>
      <c r="C33" s="24">
        <v>1395</v>
      </c>
      <c r="D33" s="24">
        <v>1215</v>
      </c>
      <c r="E33" s="24">
        <v>1505</v>
      </c>
      <c r="F33" s="24">
        <v>1965</v>
      </c>
      <c r="G33" s="24">
        <v>1490</v>
      </c>
      <c r="H33" s="24">
        <v>2252</v>
      </c>
      <c r="I33" s="24">
        <v>1441</v>
      </c>
      <c r="J33" s="24">
        <v>1179</v>
      </c>
      <c r="K33" s="24">
        <v>1067</v>
      </c>
      <c r="L33" s="24">
        <v>1622</v>
      </c>
      <c r="M33" s="24">
        <v>1338</v>
      </c>
      <c r="N33" s="24">
        <v>2764</v>
      </c>
      <c r="O33" s="24">
        <v>2338</v>
      </c>
      <c r="P33" s="24">
        <v>1479</v>
      </c>
      <c r="Q33" s="24">
        <v>1784</v>
      </c>
      <c r="R33" s="24">
        <v>2513</v>
      </c>
      <c r="S33" s="24">
        <v>1937</v>
      </c>
      <c r="T33" s="16">
        <f t="shared" si="6"/>
        <v>512</v>
      </c>
      <c r="U33" s="16">
        <f t="shared" si="4"/>
        <v>897</v>
      </c>
      <c r="V33" s="16">
        <f t="shared" si="4"/>
        <v>300</v>
      </c>
      <c r="W33" s="16">
        <f t="shared" si="4"/>
        <v>717</v>
      </c>
      <c r="X33" s="16">
        <f t="shared" si="4"/>
        <v>891</v>
      </c>
      <c r="Y33" s="16">
        <f t="shared" si="4"/>
        <v>599</v>
      </c>
      <c r="Z33" s="38">
        <f t="shared" si="7"/>
        <v>0.22735346358792186</v>
      </c>
      <c r="AA33" s="38">
        <f t="shared" si="5"/>
        <v>0.62248438584316446</v>
      </c>
      <c r="AB33" s="38">
        <f t="shared" si="5"/>
        <v>0.2544529262086514</v>
      </c>
      <c r="AC33" s="45">
        <f t="shared" si="5"/>
        <v>0.67197750702905346</v>
      </c>
      <c r="AD33" s="38">
        <f t="shared" si="5"/>
        <v>0.54932182490752157</v>
      </c>
      <c r="AE33" s="38">
        <f t="shared" si="5"/>
        <v>0.44768310911808668</v>
      </c>
    </row>
    <row r="34" spans="1:31" x14ac:dyDescent="0.3">
      <c r="A34" s="10" t="s">
        <v>91</v>
      </c>
      <c r="B34" s="24">
        <v>2510</v>
      </c>
      <c r="C34" s="24">
        <v>1261</v>
      </c>
      <c r="D34" s="24">
        <v>1107</v>
      </c>
      <c r="E34" s="24">
        <v>1433</v>
      </c>
      <c r="F34" s="24">
        <v>1814</v>
      </c>
      <c r="G34" s="24">
        <v>1341</v>
      </c>
      <c r="H34" s="24">
        <v>2134</v>
      </c>
      <c r="I34" s="24">
        <v>1371</v>
      </c>
      <c r="J34" s="24">
        <v>1079</v>
      </c>
      <c r="K34" s="24">
        <v>984</v>
      </c>
      <c r="L34" s="24">
        <v>1500</v>
      </c>
      <c r="M34" s="24">
        <v>1231</v>
      </c>
      <c r="N34" s="24">
        <v>2638</v>
      </c>
      <c r="O34" s="24">
        <v>2089</v>
      </c>
      <c r="P34" s="24">
        <v>1331</v>
      </c>
      <c r="Q34" s="24">
        <v>1605</v>
      </c>
      <c r="R34" s="24">
        <v>2224</v>
      </c>
      <c r="S34" s="24">
        <v>1737</v>
      </c>
      <c r="T34" s="16">
        <f t="shared" si="6"/>
        <v>504</v>
      </c>
      <c r="U34" s="16">
        <f t="shared" si="4"/>
        <v>718</v>
      </c>
      <c r="V34" s="16">
        <f t="shared" si="4"/>
        <v>252</v>
      </c>
      <c r="W34" s="16">
        <f t="shared" si="4"/>
        <v>621</v>
      </c>
      <c r="X34" s="16">
        <f t="shared" si="4"/>
        <v>724</v>
      </c>
      <c r="Y34" s="16">
        <f t="shared" si="4"/>
        <v>506</v>
      </c>
      <c r="Z34" s="45">
        <f t="shared" si="7"/>
        <v>0.23617619493908154</v>
      </c>
      <c r="AA34" s="38">
        <f t="shared" si="5"/>
        <v>0.52370532458059815</v>
      </c>
      <c r="AB34" s="38">
        <f t="shared" si="5"/>
        <v>0.23354958294717332</v>
      </c>
      <c r="AC34" s="38">
        <f t="shared" si="5"/>
        <v>0.63109756097560976</v>
      </c>
      <c r="AD34" s="38">
        <f t="shared" si="5"/>
        <v>0.48266666666666669</v>
      </c>
      <c r="AE34" s="38">
        <f t="shared" si="5"/>
        <v>0.41104792851340372</v>
      </c>
    </row>
    <row r="35" spans="1:31" x14ac:dyDescent="0.3">
      <c r="A35" s="15" t="s">
        <v>96</v>
      </c>
      <c r="B35" s="24">
        <v>200</v>
      </c>
      <c r="C35" s="24">
        <v>134</v>
      </c>
      <c r="D35" s="24">
        <v>108</v>
      </c>
      <c r="E35" s="24">
        <v>72</v>
      </c>
      <c r="F35" s="24">
        <v>151</v>
      </c>
      <c r="G35" s="24">
        <v>149</v>
      </c>
      <c r="H35" s="24">
        <v>118</v>
      </c>
      <c r="I35" s="24">
        <v>70</v>
      </c>
      <c r="J35" s="24">
        <v>100</v>
      </c>
      <c r="K35" s="24">
        <v>83</v>
      </c>
      <c r="L35" s="24">
        <v>122</v>
      </c>
      <c r="M35" s="24">
        <v>107</v>
      </c>
      <c r="N35" s="24">
        <v>126</v>
      </c>
      <c r="O35" s="24">
        <v>249</v>
      </c>
      <c r="P35" s="24">
        <v>148</v>
      </c>
      <c r="Q35" s="24">
        <v>179</v>
      </c>
      <c r="R35" s="24">
        <v>289</v>
      </c>
      <c r="S35" s="24">
        <v>200</v>
      </c>
      <c r="T35" s="16">
        <f t="shared" si="6"/>
        <v>8</v>
      </c>
      <c r="U35" s="16">
        <f t="shared" si="4"/>
        <v>179</v>
      </c>
      <c r="V35" s="16">
        <f t="shared" si="4"/>
        <v>48</v>
      </c>
      <c r="W35" s="16">
        <f t="shared" si="4"/>
        <v>96</v>
      </c>
      <c r="X35" s="16">
        <f t="shared" si="4"/>
        <v>167</v>
      </c>
      <c r="Y35" s="16">
        <f t="shared" si="4"/>
        <v>93</v>
      </c>
      <c r="Z35" s="38">
        <f t="shared" si="7"/>
        <v>6.7796610169491525E-2</v>
      </c>
      <c r="AA35" s="38">
        <f t="shared" si="5"/>
        <v>2.5571428571428569</v>
      </c>
      <c r="AB35" s="38">
        <f t="shared" si="5"/>
        <v>0.48</v>
      </c>
      <c r="AC35" s="38">
        <f t="shared" si="5"/>
        <v>1.1566265060240963</v>
      </c>
      <c r="AD35" s="38">
        <f t="shared" si="5"/>
        <v>1.3688524590163935</v>
      </c>
      <c r="AE35" s="38">
        <f t="shared" si="5"/>
        <v>0.86915887850467288</v>
      </c>
    </row>
    <row r="36" spans="1:31" x14ac:dyDescent="0.3">
      <c r="A36" s="10" t="s">
        <v>86</v>
      </c>
      <c r="B36" s="24">
        <v>4080</v>
      </c>
      <c r="C36" s="24">
        <v>267</v>
      </c>
      <c r="D36" s="24">
        <v>573</v>
      </c>
      <c r="E36" s="24">
        <v>292</v>
      </c>
      <c r="F36" s="24">
        <v>1031</v>
      </c>
      <c r="G36" s="24">
        <v>1408</v>
      </c>
      <c r="H36" s="24">
        <v>3288</v>
      </c>
      <c r="I36" s="24">
        <v>326</v>
      </c>
      <c r="J36" s="24">
        <v>511</v>
      </c>
      <c r="K36" s="24">
        <v>494</v>
      </c>
      <c r="L36" s="24">
        <v>747</v>
      </c>
      <c r="M36" s="24">
        <v>1130</v>
      </c>
      <c r="N36" s="24">
        <v>3332</v>
      </c>
      <c r="O36" s="24">
        <v>723</v>
      </c>
      <c r="P36" s="24">
        <v>598</v>
      </c>
      <c r="Q36" s="24">
        <v>571</v>
      </c>
      <c r="R36" s="24">
        <v>904</v>
      </c>
      <c r="S36" s="24">
        <v>1422</v>
      </c>
      <c r="T36" s="16">
        <f t="shared" si="6"/>
        <v>44</v>
      </c>
      <c r="U36" s="16">
        <f t="shared" si="4"/>
        <v>397</v>
      </c>
      <c r="V36" s="16">
        <f t="shared" si="4"/>
        <v>87</v>
      </c>
      <c r="W36" s="16">
        <f t="shared" si="4"/>
        <v>77</v>
      </c>
      <c r="X36" s="16">
        <f t="shared" si="4"/>
        <v>157</v>
      </c>
      <c r="Y36" s="16">
        <f t="shared" si="4"/>
        <v>292</v>
      </c>
      <c r="Z36" s="38">
        <f t="shared" si="7"/>
        <v>1.3381995133819951E-2</v>
      </c>
      <c r="AA36" s="38">
        <f t="shared" si="5"/>
        <v>1.2177914110429449</v>
      </c>
      <c r="AB36" s="38">
        <f t="shared" si="5"/>
        <v>0.17025440313111545</v>
      </c>
      <c r="AC36" s="38">
        <f t="shared" si="5"/>
        <v>0.15587044534412955</v>
      </c>
      <c r="AD36" s="38">
        <f t="shared" si="5"/>
        <v>0.21017402945113789</v>
      </c>
      <c r="AE36" s="38">
        <f t="shared" si="5"/>
        <v>0.25840707964601772</v>
      </c>
    </row>
    <row r="37" spans="1:31" x14ac:dyDescent="0.3">
      <c r="A37" s="10" t="s">
        <v>87</v>
      </c>
      <c r="B37" s="24">
        <v>3756</v>
      </c>
      <c r="C37" s="24">
        <v>267</v>
      </c>
      <c r="D37" s="24">
        <v>573</v>
      </c>
      <c r="E37" s="24">
        <v>286</v>
      </c>
      <c r="F37" s="24">
        <v>974</v>
      </c>
      <c r="G37" s="24">
        <v>1080</v>
      </c>
      <c r="H37" s="24">
        <v>3090</v>
      </c>
      <c r="I37" s="24">
        <v>322</v>
      </c>
      <c r="J37" s="24">
        <v>511</v>
      </c>
      <c r="K37" s="24">
        <v>453</v>
      </c>
      <c r="L37" s="24">
        <v>721</v>
      </c>
      <c r="M37" s="24">
        <v>1039</v>
      </c>
      <c r="N37" s="24">
        <v>3193</v>
      </c>
      <c r="O37" s="24">
        <v>703</v>
      </c>
      <c r="P37" s="24">
        <v>595</v>
      </c>
      <c r="Q37" s="24">
        <v>561</v>
      </c>
      <c r="R37" s="24">
        <v>902</v>
      </c>
      <c r="S37" s="24">
        <v>1262</v>
      </c>
      <c r="T37" s="16">
        <f t="shared" si="6"/>
        <v>103</v>
      </c>
      <c r="U37" s="16">
        <f t="shared" si="4"/>
        <v>381</v>
      </c>
      <c r="V37" s="16">
        <f t="shared" si="4"/>
        <v>84</v>
      </c>
      <c r="W37" s="16">
        <f t="shared" si="4"/>
        <v>108</v>
      </c>
      <c r="X37" s="16">
        <f t="shared" si="4"/>
        <v>181</v>
      </c>
      <c r="Y37" s="16">
        <f t="shared" si="4"/>
        <v>223</v>
      </c>
      <c r="Z37" s="38">
        <f t="shared" si="7"/>
        <v>3.3333333333333333E-2</v>
      </c>
      <c r="AA37" s="38">
        <f t="shared" si="5"/>
        <v>1.1832298136645962</v>
      </c>
      <c r="AB37" s="38">
        <f t="shared" si="5"/>
        <v>0.16438356164383561</v>
      </c>
      <c r="AC37" s="38">
        <f t="shared" si="5"/>
        <v>0.23841059602649006</v>
      </c>
      <c r="AD37" s="38">
        <f t="shared" si="5"/>
        <v>0.25104022191400832</v>
      </c>
      <c r="AE37" s="38">
        <f t="shared" si="5"/>
        <v>0.21462945139557266</v>
      </c>
    </row>
    <row r="38" spans="1:31" x14ac:dyDescent="0.3">
      <c r="A38" s="15" t="s">
        <v>97</v>
      </c>
      <c r="B38" s="24">
        <v>324</v>
      </c>
      <c r="C38" s="24">
        <v>0</v>
      </c>
      <c r="D38" s="24">
        <v>0</v>
      </c>
      <c r="E38" s="24">
        <v>6</v>
      </c>
      <c r="F38" s="24">
        <v>57</v>
      </c>
      <c r="G38" s="24">
        <v>328</v>
      </c>
      <c r="H38" s="24">
        <v>198</v>
      </c>
      <c r="I38" s="24">
        <v>4</v>
      </c>
      <c r="J38" s="24">
        <v>0</v>
      </c>
      <c r="K38" s="24">
        <v>41</v>
      </c>
      <c r="L38" s="24">
        <v>26</v>
      </c>
      <c r="M38" s="24">
        <v>91</v>
      </c>
      <c r="N38" s="24">
        <v>139</v>
      </c>
      <c r="O38" s="24">
        <v>20</v>
      </c>
      <c r="P38" s="24">
        <v>3</v>
      </c>
      <c r="Q38" s="24">
        <v>10</v>
      </c>
      <c r="R38" s="24">
        <v>2</v>
      </c>
      <c r="S38" s="24">
        <v>160</v>
      </c>
      <c r="T38" s="16">
        <f t="shared" si="6"/>
        <v>-59</v>
      </c>
      <c r="U38" s="16">
        <f t="shared" si="4"/>
        <v>16</v>
      </c>
      <c r="V38" s="16">
        <f t="shared" si="4"/>
        <v>3</v>
      </c>
      <c r="W38" s="16">
        <f t="shared" si="4"/>
        <v>-31</v>
      </c>
      <c r="X38" s="16">
        <f t="shared" si="4"/>
        <v>-24</v>
      </c>
      <c r="Y38" s="16">
        <f t="shared" si="4"/>
        <v>69</v>
      </c>
      <c r="Z38" s="38">
        <f t="shared" si="7"/>
        <v>-0.29797979797979796</v>
      </c>
      <c r="AA38" s="38">
        <f t="shared" si="5"/>
        <v>4</v>
      </c>
      <c r="AB38" s="38" t="e">
        <f t="shared" si="5"/>
        <v>#DIV/0!</v>
      </c>
      <c r="AC38" s="38">
        <f t="shared" si="5"/>
        <v>-0.75609756097560976</v>
      </c>
      <c r="AD38" s="38">
        <f t="shared" si="5"/>
        <v>-0.92307692307692313</v>
      </c>
      <c r="AE38" s="38">
        <f t="shared" si="5"/>
        <v>0.75824175824175821</v>
      </c>
    </row>
    <row r="39" spans="1:31" x14ac:dyDescent="0.3">
      <c r="A39" s="10" t="s">
        <v>78</v>
      </c>
      <c r="B39" s="24">
        <v>1773</v>
      </c>
      <c r="C39" s="24">
        <v>217</v>
      </c>
      <c r="D39" s="24">
        <v>537</v>
      </c>
      <c r="E39" s="24">
        <v>690</v>
      </c>
      <c r="F39" s="24">
        <v>636</v>
      </c>
      <c r="G39" s="24">
        <v>832</v>
      </c>
      <c r="H39" s="24">
        <v>2036</v>
      </c>
      <c r="I39" s="24">
        <v>194</v>
      </c>
      <c r="J39" s="24">
        <v>335</v>
      </c>
      <c r="K39" s="24">
        <v>314</v>
      </c>
      <c r="L39" s="24">
        <v>982</v>
      </c>
      <c r="M39" s="24">
        <v>837</v>
      </c>
      <c r="N39" s="24">
        <v>2146</v>
      </c>
      <c r="O39" s="24">
        <v>433</v>
      </c>
      <c r="P39" s="24">
        <v>694</v>
      </c>
      <c r="Q39" s="24">
        <v>523</v>
      </c>
      <c r="R39" s="24">
        <v>2505</v>
      </c>
      <c r="S39" s="24">
        <v>1012</v>
      </c>
      <c r="T39" s="16">
        <f t="shared" si="6"/>
        <v>110</v>
      </c>
      <c r="U39" s="16">
        <f t="shared" si="4"/>
        <v>239</v>
      </c>
      <c r="V39" s="16">
        <f t="shared" si="4"/>
        <v>359</v>
      </c>
      <c r="W39" s="16">
        <f t="shared" si="4"/>
        <v>209</v>
      </c>
      <c r="X39" s="16">
        <f t="shared" si="4"/>
        <v>1523</v>
      </c>
      <c r="Y39" s="16">
        <f t="shared" si="4"/>
        <v>175</v>
      </c>
      <c r="Z39" s="38">
        <f t="shared" si="7"/>
        <v>5.4027504911591355E-2</v>
      </c>
      <c r="AA39" s="38">
        <f t="shared" si="5"/>
        <v>1.231958762886598</v>
      </c>
      <c r="AB39" s="38">
        <f t="shared" si="5"/>
        <v>1.0716417910447762</v>
      </c>
      <c r="AC39" s="38">
        <f t="shared" si="5"/>
        <v>0.66560509554140124</v>
      </c>
      <c r="AD39" s="38">
        <f t="shared" si="5"/>
        <v>1.5509164969450102</v>
      </c>
      <c r="AE39" s="38">
        <f t="shared" si="5"/>
        <v>0.20908004778972522</v>
      </c>
    </row>
    <row r="40" spans="1:31" x14ac:dyDescent="0.3">
      <c r="A40" s="10" t="s">
        <v>92</v>
      </c>
      <c r="B40" s="24">
        <v>2588</v>
      </c>
      <c r="C40" s="24">
        <v>1407</v>
      </c>
      <c r="D40" s="24">
        <v>328</v>
      </c>
      <c r="E40" s="24">
        <v>160</v>
      </c>
      <c r="F40" s="24">
        <v>460</v>
      </c>
      <c r="G40" s="24">
        <v>2702</v>
      </c>
      <c r="H40" s="24">
        <v>1201</v>
      </c>
      <c r="I40" s="24">
        <v>378</v>
      </c>
      <c r="J40" s="24">
        <v>254</v>
      </c>
      <c r="K40" s="24">
        <v>117</v>
      </c>
      <c r="L40" s="24">
        <v>447</v>
      </c>
      <c r="M40" s="24">
        <v>2547</v>
      </c>
      <c r="N40" s="24">
        <v>1915</v>
      </c>
      <c r="O40" s="24">
        <v>683</v>
      </c>
      <c r="P40" s="24">
        <v>429</v>
      </c>
      <c r="Q40" s="24">
        <v>314</v>
      </c>
      <c r="R40" s="24">
        <v>411</v>
      </c>
      <c r="S40" s="24">
        <v>2474</v>
      </c>
      <c r="T40" s="16">
        <f t="shared" si="6"/>
        <v>714</v>
      </c>
      <c r="U40" s="16">
        <f t="shared" si="4"/>
        <v>305</v>
      </c>
      <c r="V40" s="16">
        <f t="shared" si="4"/>
        <v>175</v>
      </c>
      <c r="W40" s="16">
        <f t="shared" si="4"/>
        <v>197</v>
      </c>
      <c r="X40" s="16">
        <f t="shared" si="4"/>
        <v>-36</v>
      </c>
      <c r="Y40" s="16">
        <f t="shared" si="4"/>
        <v>-73</v>
      </c>
      <c r="Z40" s="38">
        <f t="shared" si="7"/>
        <v>0.59450457951706914</v>
      </c>
      <c r="AA40" s="38">
        <f t="shared" si="5"/>
        <v>0.80687830687830686</v>
      </c>
      <c r="AB40" s="38">
        <f t="shared" si="5"/>
        <v>0.6889763779527559</v>
      </c>
      <c r="AC40" s="38">
        <f t="shared" si="5"/>
        <v>1.6837606837606838</v>
      </c>
      <c r="AD40" s="45">
        <f t="shared" si="5"/>
        <v>-8.0536912751677847E-2</v>
      </c>
      <c r="AE40" s="38">
        <f t="shared" si="5"/>
        <v>-2.8661170003926189E-2</v>
      </c>
    </row>
    <row r="41" spans="1:31" x14ac:dyDescent="0.3">
      <c r="A41" s="10" t="s">
        <v>84</v>
      </c>
      <c r="B41" s="24">
        <v>2175</v>
      </c>
      <c r="C41" s="24">
        <v>409</v>
      </c>
      <c r="D41" s="24">
        <v>605</v>
      </c>
      <c r="E41" s="24">
        <v>304</v>
      </c>
      <c r="F41" s="24">
        <v>678</v>
      </c>
      <c r="G41" s="24">
        <v>1129</v>
      </c>
      <c r="H41" s="24">
        <v>1976</v>
      </c>
      <c r="I41" s="24">
        <v>392</v>
      </c>
      <c r="J41" s="24">
        <v>650</v>
      </c>
      <c r="K41" s="24">
        <v>588</v>
      </c>
      <c r="L41" s="24">
        <v>841</v>
      </c>
      <c r="M41" s="24">
        <v>1173</v>
      </c>
      <c r="N41" s="24">
        <v>1920</v>
      </c>
      <c r="O41" s="24">
        <v>631</v>
      </c>
      <c r="P41" s="24">
        <v>633</v>
      </c>
      <c r="Q41" s="24">
        <v>560</v>
      </c>
      <c r="R41" s="24">
        <v>591</v>
      </c>
      <c r="S41" s="24">
        <v>930</v>
      </c>
      <c r="T41" s="16">
        <f t="shared" si="6"/>
        <v>-56</v>
      </c>
      <c r="U41" s="16">
        <f t="shared" si="4"/>
        <v>239</v>
      </c>
      <c r="V41" s="16">
        <f t="shared" si="4"/>
        <v>-17</v>
      </c>
      <c r="W41" s="16">
        <f t="shared" si="4"/>
        <v>-28</v>
      </c>
      <c r="X41" s="16">
        <f t="shared" si="4"/>
        <v>-250</v>
      </c>
      <c r="Y41" s="16">
        <f t="shared" si="4"/>
        <v>-243</v>
      </c>
      <c r="Z41" s="38">
        <f t="shared" si="7"/>
        <v>-2.8340080971659919E-2</v>
      </c>
      <c r="AA41" s="38">
        <f t="shared" si="5"/>
        <v>0.60969387755102045</v>
      </c>
      <c r="AB41" s="38">
        <f t="shared" si="5"/>
        <v>-2.6153846153846153E-2</v>
      </c>
      <c r="AC41" s="38">
        <f t="shared" si="5"/>
        <v>-4.7619047619047616E-2</v>
      </c>
      <c r="AD41" s="38">
        <f t="shared" si="5"/>
        <v>-0.29726516052318669</v>
      </c>
      <c r="AE41" s="38">
        <f t="shared" si="5"/>
        <v>-0.20716112531969311</v>
      </c>
    </row>
    <row r="42" spans="1:31" x14ac:dyDescent="0.3">
      <c r="A42" s="10" t="s">
        <v>89</v>
      </c>
      <c r="B42" s="24">
        <v>910</v>
      </c>
      <c r="C42" s="24">
        <v>61</v>
      </c>
      <c r="D42" s="24">
        <v>163</v>
      </c>
      <c r="E42" s="24">
        <v>202</v>
      </c>
      <c r="F42" s="24">
        <v>690</v>
      </c>
      <c r="G42" s="24">
        <v>993</v>
      </c>
      <c r="H42" s="24">
        <v>735</v>
      </c>
      <c r="I42" s="24">
        <v>86</v>
      </c>
      <c r="J42" s="24">
        <v>117</v>
      </c>
      <c r="K42" s="24">
        <v>223</v>
      </c>
      <c r="L42" s="24">
        <v>729</v>
      </c>
      <c r="M42" s="24">
        <v>701</v>
      </c>
      <c r="N42" s="24">
        <v>774</v>
      </c>
      <c r="O42" s="24">
        <v>192</v>
      </c>
      <c r="P42" s="24">
        <v>215</v>
      </c>
      <c r="Q42" s="24">
        <v>381</v>
      </c>
      <c r="R42" s="24">
        <v>808</v>
      </c>
      <c r="S42" s="24">
        <v>783</v>
      </c>
      <c r="T42" s="16">
        <f t="shared" si="6"/>
        <v>39</v>
      </c>
      <c r="U42" s="16">
        <f t="shared" si="4"/>
        <v>106</v>
      </c>
      <c r="V42" s="16">
        <f t="shared" si="4"/>
        <v>98</v>
      </c>
      <c r="W42" s="16">
        <f t="shared" si="4"/>
        <v>158</v>
      </c>
      <c r="X42" s="16">
        <f t="shared" si="4"/>
        <v>79</v>
      </c>
      <c r="Y42" s="16">
        <f t="shared" si="4"/>
        <v>82</v>
      </c>
      <c r="Z42" s="38">
        <f t="shared" si="7"/>
        <v>5.3061224489795916E-2</v>
      </c>
      <c r="AA42" s="38">
        <f t="shared" si="5"/>
        <v>1.2325581395348837</v>
      </c>
      <c r="AB42" s="38">
        <f t="shared" si="5"/>
        <v>0.83760683760683763</v>
      </c>
      <c r="AC42" s="38">
        <f t="shared" si="5"/>
        <v>0.70852017937219736</v>
      </c>
      <c r="AD42" s="38">
        <f t="shared" si="5"/>
        <v>0.1083676268861454</v>
      </c>
      <c r="AE42" s="38">
        <f t="shared" si="5"/>
        <v>0.11697574893009986</v>
      </c>
    </row>
    <row r="43" spans="1:31" x14ac:dyDescent="0.3">
      <c r="A43" s="10" t="s">
        <v>85</v>
      </c>
      <c r="B43" s="24">
        <v>1347</v>
      </c>
      <c r="C43" s="24">
        <v>235</v>
      </c>
      <c r="D43" s="24">
        <v>293</v>
      </c>
      <c r="E43" s="24">
        <v>218</v>
      </c>
      <c r="F43" s="24">
        <v>362</v>
      </c>
      <c r="G43" s="24">
        <v>503</v>
      </c>
      <c r="H43" s="24">
        <v>732</v>
      </c>
      <c r="I43" s="24">
        <v>296</v>
      </c>
      <c r="J43" s="24">
        <v>252</v>
      </c>
      <c r="K43" s="24">
        <v>187</v>
      </c>
      <c r="L43" s="24">
        <v>232</v>
      </c>
      <c r="M43" s="24">
        <v>388</v>
      </c>
      <c r="N43" s="24">
        <v>771</v>
      </c>
      <c r="O43" s="24">
        <v>397</v>
      </c>
      <c r="P43" s="24">
        <v>356</v>
      </c>
      <c r="Q43" s="24">
        <v>222</v>
      </c>
      <c r="R43" s="24">
        <v>394</v>
      </c>
      <c r="S43" s="24">
        <v>308</v>
      </c>
      <c r="T43" s="16">
        <f t="shared" si="6"/>
        <v>39</v>
      </c>
      <c r="U43" s="16">
        <f t="shared" si="4"/>
        <v>101</v>
      </c>
      <c r="V43" s="16">
        <f t="shared" si="4"/>
        <v>104</v>
      </c>
      <c r="W43" s="16">
        <f t="shared" si="4"/>
        <v>35</v>
      </c>
      <c r="X43" s="16">
        <f t="shared" si="4"/>
        <v>162</v>
      </c>
      <c r="Y43" s="16">
        <f t="shared" si="4"/>
        <v>-80</v>
      </c>
      <c r="Z43" s="38">
        <f t="shared" si="7"/>
        <v>5.3278688524590161E-2</v>
      </c>
      <c r="AA43" s="38">
        <f t="shared" si="5"/>
        <v>0.34121621621621623</v>
      </c>
      <c r="AB43" s="38">
        <f t="shared" si="5"/>
        <v>0.41269841269841268</v>
      </c>
      <c r="AC43" s="38">
        <f t="shared" si="5"/>
        <v>0.18716577540106952</v>
      </c>
      <c r="AD43" s="38">
        <f t="shared" si="5"/>
        <v>0.69827586206896552</v>
      </c>
      <c r="AE43" s="38">
        <f t="shared" si="5"/>
        <v>-0.20618556701030927</v>
      </c>
    </row>
    <row r="44" spans="1:31" x14ac:dyDescent="0.3">
      <c r="A44" s="10" t="s">
        <v>94</v>
      </c>
      <c r="B44" s="24">
        <v>348</v>
      </c>
      <c r="C44" s="24">
        <v>59</v>
      </c>
      <c r="D44" s="24">
        <v>135</v>
      </c>
      <c r="E44" s="24">
        <v>100</v>
      </c>
      <c r="F44" s="24">
        <v>232</v>
      </c>
      <c r="G44" s="24">
        <v>264</v>
      </c>
      <c r="H44" s="24">
        <v>747</v>
      </c>
      <c r="I44" s="24">
        <v>88</v>
      </c>
      <c r="J44" s="24">
        <v>144</v>
      </c>
      <c r="K44" s="24">
        <v>95</v>
      </c>
      <c r="L44" s="24">
        <v>143</v>
      </c>
      <c r="M44" s="24">
        <v>241</v>
      </c>
      <c r="N44" s="24">
        <v>661</v>
      </c>
      <c r="O44" s="24">
        <v>184</v>
      </c>
      <c r="P44" s="24">
        <v>166</v>
      </c>
      <c r="Q44" s="24">
        <v>182</v>
      </c>
      <c r="R44" s="24">
        <v>260</v>
      </c>
      <c r="S44" s="24">
        <v>233</v>
      </c>
      <c r="T44" s="16">
        <f t="shared" si="6"/>
        <v>-86</v>
      </c>
      <c r="U44" s="16">
        <f t="shared" si="4"/>
        <v>96</v>
      </c>
      <c r="V44" s="16">
        <f t="shared" si="4"/>
        <v>22</v>
      </c>
      <c r="W44" s="16">
        <f t="shared" si="4"/>
        <v>87</v>
      </c>
      <c r="X44" s="16">
        <f t="shared" si="4"/>
        <v>117</v>
      </c>
      <c r="Y44" s="16">
        <f t="shared" si="4"/>
        <v>-8</v>
      </c>
      <c r="Z44" s="38">
        <f t="shared" si="7"/>
        <v>-0.11512717536813923</v>
      </c>
      <c r="AA44" s="38">
        <f t="shared" si="5"/>
        <v>1.0909090909090908</v>
      </c>
      <c r="AB44" s="38">
        <f t="shared" si="5"/>
        <v>0.15277777777777779</v>
      </c>
      <c r="AC44" s="38">
        <f t="shared" si="5"/>
        <v>0.91578947368421049</v>
      </c>
      <c r="AD44" s="38">
        <f t="shared" si="5"/>
        <v>0.81818181818181823</v>
      </c>
      <c r="AE44" s="38">
        <f t="shared" si="5"/>
        <v>-3.3195020746887967E-2</v>
      </c>
    </row>
    <row r="45" spans="1:31" x14ac:dyDescent="0.3">
      <c r="A45" s="10" t="s">
        <v>83</v>
      </c>
      <c r="B45" s="24">
        <v>986</v>
      </c>
      <c r="C45" s="24">
        <v>51</v>
      </c>
      <c r="D45" s="24">
        <v>90</v>
      </c>
      <c r="E45" s="24">
        <v>113</v>
      </c>
      <c r="F45" s="24">
        <v>162</v>
      </c>
      <c r="G45" s="24">
        <v>194</v>
      </c>
      <c r="H45" s="24">
        <v>580</v>
      </c>
      <c r="I45" s="24">
        <v>76</v>
      </c>
      <c r="J45" s="24">
        <v>57</v>
      </c>
      <c r="K45" s="24">
        <v>49</v>
      </c>
      <c r="L45" s="24">
        <v>166</v>
      </c>
      <c r="M45" s="24">
        <v>290</v>
      </c>
      <c r="N45" s="24">
        <v>628</v>
      </c>
      <c r="O45" s="24">
        <v>132</v>
      </c>
      <c r="P45" s="24">
        <v>51</v>
      </c>
      <c r="Q45" s="24">
        <v>152</v>
      </c>
      <c r="R45" s="24">
        <v>155</v>
      </c>
      <c r="S45" s="24">
        <v>324</v>
      </c>
      <c r="T45" s="16">
        <f t="shared" si="6"/>
        <v>48</v>
      </c>
      <c r="U45" s="16">
        <f t="shared" si="4"/>
        <v>56</v>
      </c>
      <c r="V45" s="16">
        <f t="shared" si="4"/>
        <v>-6</v>
      </c>
      <c r="W45" s="16">
        <f t="shared" si="4"/>
        <v>103</v>
      </c>
      <c r="X45" s="16">
        <f t="shared" si="4"/>
        <v>-11</v>
      </c>
      <c r="Y45" s="16">
        <f t="shared" si="4"/>
        <v>34</v>
      </c>
      <c r="Z45" s="38">
        <f t="shared" si="7"/>
        <v>8.2758620689655171E-2</v>
      </c>
      <c r="AA45" s="38">
        <f t="shared" si="5"/>
        <v>0.73684210526315785</v>
      </c>
      <c r="AB45" s="38">
        <f t="shared" si="5"/>
        <v>-0.10526315789473684</v>
      </c>
      <c r="AC45" s="38">
        <f t="shared" si="5"/>
        <v>2.1020408163265305</v>
      </c>
      <c r="AD45" s="38">
        <f t="shared" si="5"/>
        <v>-6.6265060240963861E-2</v>
      </c>
      <c r="AE45" s="38">
        <f t="shared" si="5"/>
        <v>0.11724137931034483</v>
      </c>
    </row>
    <row r="46" spans="1:31" x14ac:dyDescent="0.3">
      <c r="A46" s="10" t="s">
        <v>81</v>
      </c>
      <c r="B46" s="24">
        <v>18</v>
      </c>
      <c r="C46" s="24">
        <v>17</v>
      </c>
      <c r="D46" s="24">
        <v>16</v>
      </c>
      <c r="E46" s="24">
        <v>33</v>
      </c>
      <c r="F46" s="24">
        <v>77</v>
      </c>
      <c r="G46" s="24">
        <v>96</v>
      </c>
      <c r="H46" s="24">
        <v>14</v>
      </c>
      <c r="I46" s="24">
        <v>21</v>
      </c>
      <c r="J46" s="24">
        <v>8</v>
      </c>
      <c r="K46" s="24">
        <v>35</v>
      </c>
      <c r="L46" s="24">
        <v>34</v>
      </c>
      <c r="M46" s="24">
        <v>121</v>
      </c>
      <c r="N46" s="24">
        <v>25</v>
      </c>
      <c r="O46" s="24">
        <v>34</v>
      </c>
      <c r="P46" s="24">
        <v>9</v>
      </c>
      <c r="Q46" s="24">
        <v>65</v>
      </c>
      <c r="R46" s="24">
        <v>101</v>
      </c>
      <c r="S46" s="24">
        <v>163</v>
      </c>
      <c r="T46" s="16">
        <f t="shared" si="6"/>
        <v>11</v>
      </c>
      <c r="U46" s="16">
        <f t="shared" si="6"/>
        <v>13</v>
      </c>
      <c r="V46" s="16">
        <f t="shared" si="6"/>
        <v>1</v>
      </c>
      <c r="W46" s="16">
        <f t="shared" si="6"/>
        <v>30</v>
      </c>
      <c r="X46" s="16">
        <f t="shared" si="6"/>
        <v>67</v>
      </c>
      <c r="Y46" s="16">
        <f t="shared" si="6"/>
        <v>42</v>
      </c>
      <c r="Z46" s="38">
        <f t="shared" si="7"/>
        <v>0.7857142857142857</v>
      </c>
      <c r="AA46" s="38">
        <f t="shared" si="7"/>
        <v>0.61904761904761907</v>
      </c>
      <c r="AB46" s="38">
        <f t="shared" si="7"/>
        <v>0.125</v>
      </c>
      <c r="AC46" s="38">
        <f t="shared" si="7"/>
        <v>0.8571428571428571</v>
      </c>
      <c r="AD46" s="38">
        <f t="shared" si="7"/>
        <v>1.9705882352941178</v>
      </c>
      <c r="AE46" s="38">
        <f t="shared" si="7"/>
        <v>0.34710743801652894</v>
      </c>
    </row>
    <row r="47" spans="1:31" x14ac:dyDescent="0.3">
      <c r="A47" s="10" t="s">
        <v>93</v>
      </c>
      <c r="B47" s="24">
        <v>44</v>
      </c>
      <c r="C47" s="24">
        <v>7</v>
      </c>
      <c r="D47" s="24">
        <v>13</v>
      </c>
      <c r="E47" s="24">
        <v>29</v>
      </c>
      <c r="F47" s="24">
        <v>102</v>
      </c>
      <c r="G47" s="24">
        <v>106</v>
      </c>
      <c r="H47" s="24">
        <v>16</v>
      </c>
      <c r="I47" s="24">
        <v>20</v>
      </c>
      <c r="J47" s="24">
        <v>11</v>
      </c>
      <c r="K47" s="24">
        <v>12</v>
      </c>
      <c r="L47" s="24">
        <v>115</v>
      </c>
      <c r="M47" s="24">
        <v>47</v>
      </c>
      <c r="N47" s="24">
        <v>13</v>
      </c>
      <c r="O47" s="24">
        <v>28</v>
      </c>
      <c r="P47" s="24">
        <v>32</v>
      </c>
      <c r="Q47" s="24">
        <v>35</v>
      </c>
      <c r="R47" s="24">
        <v>97</v>
      </c>
      <c r="S47" s="24">
        <v>102</v>
      </c>
      <c r="T47" s="16">
        <f t="shared" ref="T47:Y50" si="8">N47-H47</f>
        <v>-3</v>
      </c>
      <c r="U47" s="16">
        <f t="shared" si="8"/>
        <v>8</v>
      </c>
      <c r="V47" s="16">
        <f t="shared" si="8"/>
        <v>21</v>
      </c>
      <c r="W47" s="16">
        <f t="shared" si="8"/>
        <v>23</v>
      </c>
      <c r="X47" s="16">
        <f t="shared" si="8"/>
        <v>-18</v>
      </c>
      <c r="Y47" s="16">
        <f t="shared" si="8"/>
        <v>55</v>
      </c>
      <c r="Z47" s="38">
        <f t="shared" ref="Z47:AE50" si="9">(N47-H47)/H47</f>
        <v>-0.1875</v>
      </c>
      <c r="AA47" s="38">
        <f t="shared" si="9"/>
        <v>0.4</v>
      </c>
      <c r="AB47" s="38">
        <f t="shared" si="9"/>
        <v>1.9090909090909092</v>
      </c>
      <c r="AC47" s="38">
        <f t="shared" si="9"/>
        <v>1.9166666666666667</v>
      </c>
      <c r="AD47" s="38">
        <f t="shared" si="9"/>
        <v>-0.15652173913043479</v>
      </c>
      <c r="AE47" s="38">
        <f t="shared" si="9"/>
        <v>1.1702127659574468</v>
      </c>
    </row>
    <row r="48" spans="1:31" x14ac:dyDescent="0.3">
      <c r="A48" s="10" t="s">
        <v>79</v>
      </c>
      <c r="B48" s="24">
        <v>6</v>
      </c>
      <c r="C48" s="24">
        <v>0</v>
      </c>
      <c r="D48" s="24">
        <v>0</v>
      </c>
      <c r="E48" s="24">
        <v>22</v>
      </c>
      <c r="F48" s="24">
        <v>15</v>
      </c>
      <c r="G48" s="24">
        <v>179</v>
      </c>
      <c r="H48" s="24">
        <v>11</v>
      </c>
      <c r="I48" s="24">
        <v>0</v>
      </c>
      <c r="J48" s="24">
        <v>5</v>
      </c>
      <c r="K48" s="24">
        <v>0</v>
      </c>
      <c r="L48" s="24">
        <v>14</v>
      </c>
      <c r="M48" s="24">
        <v>136</v>
      </c>
      <c r="N48" s="24">
        <v>4</v>
      </c>
      <c r="O48" s="24">
        <v>0</v>
      </c>
      <c r="P48" s="24">
        <v>15</v>
      </c>
      <c r="Q48" s="24">
        <v>16</v>
      </c>
      <c r="R48" s="24">
        <v>8</v>
      </c>
      <c r="S48" s="24">
        <v>153</v>
      </c>
      <c r="T48" s="16">
        <f t="shared" si="8"/>
        <v>-7</v>
      </c>
      <c r="U48" s="16">
        <f t="shared" si="8"/>
        <v>0</v>
      </c>
      <c r="V48" s="16">
        <f t="shared" si="8"/>
        <v>10</v>
      </c>
      <c r="W48" s="16">
        <f t="shared" si="8"/>
        <v>16</v>
      </c>
      <c r="X48" s="16">
        <f t="shared" si="8"/>
        <v>-6</v>
      </c>
      <c r="Y48" s="16">
        <f t="shared" si="8"/>
        <v>17</v>
      </c>
      <c r="Z48" s="38">
        <f t="shared" si="9"/>
        <v>-0.63636363636363635</v>
      </c>
      <c r="AA48" s="38" t="e">
        <f t="shared" si="9"/>
        <v>#DIV/0!</v>
      </c>
      <c r="AB48" s="38">
        <f t="shared" si="9"/>
        <v>2</v>
      </c>
      <c r="AC48" s="38" t="e">
        <f t="shared" si="9"/>
        <v>#DIV/0!</v>
      </c>
      <c r="AD48" s="38">
        <f t="shared" si="9"/>
        <v>-0.42857142857142855</v>
      </c>
      <c r="AE48" s="38">
        <f t="shared" si="9"/>
        <v>0.125</v>
      </c>
    </row>
    <row r="49" spans="1:31" x14ac:dyDescent="0.3">
      <c r="A49" s="10" t="s">
        <v>82</v>
      </c>
      <c r="B49" s="24">
        <v>63</v>
      </c>
      <c r="C49" s="24">
        <v>0</v>
      </c>
      <c r="D49" s="24">
        <v>12</v>
      </c>
      <c r="E49" s="24">
        <v>6</v>
      </c>
      <c r="F49" s="24">
        <v>39</v>
      </c>
      <c r="G49" s="24">
        <v>31</v>
      </c>
      <c r="H49" s="24">
        <v>54</v>
      </c>
      <c r="I49" s="24">
        <v>0</v>
      </c>
      <c r="J49" s="24">
        <v>0</v>
      </c>
      <c r="K49" s="24">
        <v>7</v>
      </c>
      <c r="L49" s="24">
        <v>21</v>
      </c>
      <c r="M49" s="24">
        <v>2</v>
      </c>
      <c r="N49" s="24">
        <v>3</v>
      </c>
      <c r="O49" s="24">
        <v>0</v>
      </c>
      <c r="P49" s="24">
        <v>6</v>
      </c>
      <c r="Q49" s="24">
        <v>10</v>
      </c>
      <c r="R49" s="24">
        <v>57</v>
      </c>
      <c r="S49" s="24">
        <v>53</v>
      </c>
      <c r="T49" s="16">
        <f t="shared" si="8"/>
        <v>-51</v>
      </c>
      <c r="U49" s="16">
        <f t="shared" si="8"/>
        <v>0</v>
      </c>
      <c r="V49" s="16">
        <f t="shared" si="8"/>
        <v>6</v>
      </c>
      <c r="W49" s="16">
        <f t="shared" si="8"/>
        <v>3</v>
      </c>
      <c r="X49" s="16">
        <f t="shared" si="8"/>
        <v>36</v>
      </c>
      <c r="Y49" s="16">
        <f t="shared" si="8"/>
        <v>51</v>
      </c>
      <c r="Z49" s="38">
        <f t="shared" si="9"/>
        <v>-0.94444444444444442</v>
      </c>
      <c r="AA49" s="38" t="e">
        <f t="shared" si="9"/>
        <v>#DIV/0!</v>
      </c>
      <c r="AB49" s="38" t="e">
        <f t="shared" si="9"/>
        <v>#DIV/0!</v>
      </c>
      <c r="AC49" s="38">
        <f t="shared" si="9"/>
        <v>0.42857142857142855</v>
      </c>
      <c r="AD49" s="38">
        <f t="shared" si="9"/>
        <v>1.7142857142857142</v>
      </c>
      <c r="AE49" s="38">
        <f t="shared" si="9"/>
        <v>25.5</v>
      </c>
    </row>
    <row r="50" spans="1:31" x14ac:dyDescent="0.3">
      <c r="A50" s="10" t="s">
        <v>88</v>
      </c>
      <c r="B50" s="24">
        <v>104</v>
      </c>
      <c r="C50" s="24">
        <v>2</v>
      </c>
      <c r="D50" s="24">
        <v>0</v>
      </c>
      <c r="E50" s="24">
        <v>0</v>
      </c>
      <c r="F50" s="24">
        <v>10</v>
      </c>
      <c r="G50" s="24">
        <v>18</v>
      </c>
      <c r="H50" s="24">
        <v>48</v>
      </c>
      <c r="I50" s="24">
        <v>3</v>
      </c>
      <c r="J50" s="24">
        <v>17</v>
      </c>
      <c r="K50" s="24">
        <v>155</v>
      </c>
      <c r="L50" s="24">
        <v>10</v>
      </c>
      <c r="M50" s="24">
        <v>40</v>
      </c>
      <c r="N50" s="24">
        <v>40</v>
      </c>
      <c r="O50" s="24">
        <v>1</v>
      </c>
      <c r="P50" s="24">
        <v>20</v>
      </c>
      <c r="Q50" s="24">
        <v>3</v>
      </c>
      <c r="R50" s="24">
        <v>6</v>
      </c>
      <c r="S50" s="24">
        <v>33</v>
      </c>
      <c r="T50" s="16">
        <f t="shared" si="8"/>
        <v>-8</v>
      </c>
      <c r="U50" s="16">
        <f t="shared" si="8"/>
        <v>-2</v>
      </c>
      <c r="V50" s="16">
        <f t="shared" si="8"/>
        <v>3</v>
      </c>
      <c r="W50" s="16">
        <f t="shared" si="8"/>
        <v>-152</v>
      </c>
      <c r="X50" s="16">
        <f t="shared" si="8"/>
        <v>-4</v>
      </c>
      <c r="Y50" s="16">
        <f t="shared" si="8"/>
        <v>-7</v>
      </c>
      <c r="Z50" s="38">
        <f t="shared" si="9"/>
        <v>-0.16666666666666666</v>
      </c>
      <c r="AA50" s="38">
        <f t="shared" si="9"/>
        <v>-0.66666666666666663</v>
      </c>
      <c r="AB50" s="38">
        <f t="shared" si="9"/>
        <v>0.17647058823529413</v>
      </c>
      <c r="AC50" s="38">
        <f t="shared" si="9"/>
        <v>-0.98064516129032253</v>
      </c>
      <c r="AD50" s="38">
        <f t="shared" si="9"/>
        <v>-0.4</v>
      </c>
      <c r="AE50" s="38">
        <f t="shared" si="9"/>
        <v>-0.17499999999999999</v>
      </c>
    </row>
  </sheetData>
  <sortState ref="A3:AH21">
    <sortCondition descending="1" ref="AG3:AG21"/>
  </sortState>
  <conditionalFormatting sqref="S5:U25 P5:Q25">
    <cfRule type="cellIs" dxfId="74" priority="15" operator="lessThan">
      <formula>0</formula>
    </cfRule>
  </conditionalFormatting>
  <conditionalFormatting sqref="R6:R25">
    <cfRule type="colorScale" priority="14">
      <colorScale>
        <cfvo type="min"/>
        <cfvo type="max"/>
        <color rgb="FFFFEF9C"/>
        <color rgb="FF63BE7B"/>
      </colorScale>
    </cfRule>
  </conditionalFormatting>
  <conditionalFormatting sqref="Q6:Q25">
    <cfRule type="colorScale" priority="13">
      <colorScale>
        <cfvo type="min"/>
        <cfvo type="max"/>
        <color rgb="FFFFEF9C"/>
        <color rgb="FF63BE7B"/>
      </colorScale>
    </cfRule>
  </conditionalFormatting>
  <conditionalFormatting sqref="P6:P25">
    <cfRule type="colorScale" priority="12">
      <colorScale>
        <cfvo type="min"/>
        <cfvo type="max"/>
        <color rgb="FFFFEF9C"/>
        <color rgb="FF63BE7B"/>
      </colorScale>
    </cfRule>
  </conditionalFormatting>
  <conditionalFormatting sqref="T30:AE50">
    <cfRule type="cellIs" dxfId="49" priority="9" operator="lessThan">
      <formula>0</formula>
    </cfRule>
  </conditionalFormatting>
  <conditionalFormatting sqref="AD28">
    <cfRule type="cellIs" dxfId="48" priority="10" operator="lessThan">
      <formula>0</formula>
    </cfRule>
  </conditionalFormatting>
  <conditionalFormatting sqref="X28">
    <cfRule type="cellIs" dxfId="47" priority="11" operator="lessThan">
      <formula>0</formula>
    </cfRule>
  </conditionalFormatting>
  <conditionalFormatting sqref="T31:Y50">
    <cfRule type="colorScale" priority="8">
      <colorScale>
        <cfvo type="min"/>
        <cfvo type="max"/>
        <color rgb="FFFFEF9C"/>
        <color rgb="FF63BE7B"/>
      </colorScale>
    </cfRule>
  </conditionalFormatting>
  <conditionalFormatting sqref="F27">
    <cfRule type="cellIs" dxfId="24" priority="5" operator="lessThan">
      <formula>0</formula>
    </cfRule>
  </conditionalFormatting>
  <conditionalFormatting sqref="L27">
    <cfRule type="cellIs" dxfId="23" priority="4" operator="lessThan">
      <formula>0</formula>
    </cfRule>
  </conditionalFormatting>
  <conditionalFormatting sqref="R27">
    <cfRule type="cellIs" dxfId="22" priority="3" operator="lessThan">
      <formula>0</formula>
    </cfRule>
  </conditionalFormatting>
  <conditionalFormatting sqref="U27:V27">
    <cfRule type="cellIs" dxfId="21" priority="2" operator="lessThan">
      <formula>0</formula>
    </cfRule>
  </conditionalFormatting>
  <conditionalFormatting sqref="AA27:AB27">
    <cfRule type="cellIs" dxfId="20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workbookViewId="0">
      <pane xSplit="1" topLeftCell="J1" activePane="topRight" state="frozen"/>
      <selection pane="topRight" activeCell="AA12" sqref="AA12"/>
    </sheetView>
  </sheetViews>
  <sheetFormatPr defaultRowHeight="14.4" x14ac:dyDescent="0.3"/>
  <cols>
    <col min="1" max="1" width="11.5546875" customWidth="1"/>
    <col min="2" max="14" width="6.88671875" customWidth="1"/>
    <col min="15" max="15" width="7.44140625" customWidth="1"/>
    <col min="16" max="21" width="8.109375" customWidth="1"/>
    <col min="22" max="25" width="6.77734375" customWidth="1"/>
    <col min="26" max="31" width="8.44140625" customWidth="1"/>
  </cols>
  <sheetData>
    <row r="1" spans="1:21" x14ac:dyDescent="0.3">
      <c r="A1" s="1" t="s">
        <v>35</v>
      </c>
      <c r="B1" s="56"/>
      <c r="C1" s="56"/>
      <c r="D1" s="56"/>
      <c r="E1" s="56"/>
    </row>
    <row r="2" spans="1:21" x14ac:dyDescent="0.3">
      <c r="A2" s="3" t="s">
        <v>37</v>
      </c>
      <c r="B2" s="56"/>
      <c r="C2" s="56"/>
      <c r="D2" s="64"/>
      <c r="E2" s="64" t="s">
        <v>102</v>
      </c>
    </row>
    <row r="3" spans="1:21" s="56" customFormat="1" x14ac:dyDescent="0.3">
      <c r="A3" s="65"/>
      <c r="B3" s="57" t="s">
        <v>99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31" t="s">
        <v>71</v>
      </c>
      <c r="Q3" s="31"/>
      <c r="R3" s="31"/>
      <c r="S3" s="31"/>
      <c r="T3" s="31"/>
      <c r="U3" s="59"/>
    </row>
    <row r="4" spans="1:21" s="7" customFormat="1" x14ac:dyDescent="0.3">
      <c r="A4" s="16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61" t="s">
        <v>72</v>
      </c>
      <c r="Q4" s="61" t="s">
        <v>73</v>
      </c>
      <c r="R4" s="62" t="s">
        <v>74</v>
      </c>
      <c r="S4" s="61" t="s">
        <v>72</v>
      </c>
      <c r="T4" s="61" t="s">
        <v>73</v>
      </c>
      <c r="U4" s="62" t="s">
        <v>74</v>
      </c>
    </row>
    <row r="5" spans="1:21" s="7" customFormat="1" x14ac:dyDescent="0.3">
      <c r="A5" s="10" t="s">
        <v>20</v>
      </c>
      <c r="B5" s="24">
        <v>53719</v>
      </c>
      <c r="C5" s="24">
        <v>81547</v>
      </c>
      <c r="D5" s="24">
        <v>72380</v>
      </c>
      <c r="E5" s="24">
        <v>67321</v>
      </c>
      <c r="F5" s="24">
        <v>73373</v>
      </c>
      <c r="G5" s="24">
        <v>58537</v>
      </c>
      <c r="H5" s="24">
        <v>65457</v>
      </c>
      <c r="I5" s="24">
        <v>81086</v>
      </c>
      <c r="J5" s="24">
        <v>93702</v>
      </c>
      <c r="K5" s="24">
        <v>78792</v>
      </c>
      <c r="L5" s="24">
        <v>89616</v>
      </c>
      <c r="M5" s="24">
        <v>86071</v>
      </c>
      <c r="N5" s="24">
        <v>94445</v>
      </c>
      <c r="O5" s="24">
        <v>110181</v>
      </c>
      <c r="P5" s="36">
        <f t="shared" ref="P5:R20" si="0">M5-L5</f>
        <v>-3545</v>
      </c>
      <c r="Q5" s="36">
        <f t="shared" si="0"/>
        <v>8374</v>
      </c>
      <c r="R5" s="40">
        <f t="shared" si="0"/>
        <v>15736</v>
      </c>
      <c r="S5" s="45">
        <f t="shared" ref="S5:U20" si="1">(M5-L5)/L5</f>
        <v>-3.9557668273522584E-2</v>
      </c>
      <c r="T5" s="45">
        <f t="shared" si="1"/>
        <v>9.7291770747406206E-2</v>
      </c>
      <c r="U5" s="60">
        <f t="shared" si="1"/>
        <v>0.16661549049711472</v>
      </c>
    </row>
    <row r="6" spans="1:21" s="7" customFormat="1" x14ac:dyDescent="0.3">
      <c r="A6" s="10" t="s">
        <v>95</v>
      </c>
      <c r="B6" s="24">
        <v>37226</v>
      </c>
      <c r="C6" s="24">
        <v>60580</v>
      </c>
      <c r="D6" s="24">
        <v>54507</v>
      </c>
      <c r="E6" s="24">
        <v>47051</v>
      </c>
      <c r="F6" s="24">
        <v>53743</v>
      </c>
      <c r="G6" s="24">
        <v>40113</v>
      </c>
      <c r="H6" s="24">
        <v>46809</v>
      </c>
      <c r="I6" s="24">
        <v>60139</v>
      </c>
      <c r="J6" s="24">
        <v>70483</v>
      </c>
      <c r="K6" s="24">
        <v>58673</v>
      </c>
      <c r="L6" s="24">
        <v>69630</v>
      </c>
      <c r="M6" s="24">
        <v>65175</v>
      </c>
      <c r="N6" s="24">
        <v>72295</v>
      </c>
      <c r="O6" s="24">
        <v>86479</v>
      </c>
      <c r="P6" s="36">
        <f t="shared" si="0"/>
        <v>-4455</v>
      </c>
      <c r="Q6" s="36">
        <f t="shared" si="0"/>
        <v>7120</v>
      </c>
      <c r="R6" s="40">
        <f t="shared" si="0"/>
        <v>14184</v>
      </c>
      <c r="S6" s="38">
        <f t="shared" si="1"/>
        <v>-6.398104265402843E-2</v>
      </c>
      <c r="T6" s="38">
        <f t="shared" si="1"/>
        <v>0.10924434215573456</v>
      </c>
      <c r="U6" s="60">
        <f t="shared" si="1"/>
        <v>0.19619614081195103</v>
      </c>
    </row>
    <row r="7" spans="1:21" s="7" customFormat="1" x14ac:dyDescent="0.3">
      <c r="A7" s="10" t="s">
        <v>90</v>
      </c>
      <c r="B7" s="24">
        <v>4364</v>
      </c>
      <c r="C7" s="24">
        <v>6172</v>
      </c>
      <c r="D7" s="24">
        <v>6109</v>
      </c>
      <c r="E7" s="24">
        <v>6158</v>
      </c>
      <c r="F7" s="24">
        <v>5928</v>
      </c>
      <c r="G7" s="24">
        <v>4336</v>
      </c>
      <c r="H7" s="24">
        <v>5046</v>
      </c>
      <c r="I7" s="24">
        <v>5081</v>
      </c>
      <c r="J7" s="24">
        <v>6082</v>
      </c>
      <c r="K7" s="24">
        <v>5822</v>
      </c>
      <c r="L7" s="24">
        <v>5835</v>
      </c>
      <c r="M7" s="24">
        <v>6139</v>
      </c>
      <c r="N7" s="24">
        <v>5830</v>
      </c>
      <c r="O7" s="24">
        <v>6153</v>
      </c>
      <c r="P7" s="36">
        <f t="shared" si="0"/>
        <v>304</v>
      </c>
      <c r="Q7" s="36">
        <f t="shared" si="0"/>
        <v>-309</v>
      </c>
      <c r="R7" s="40">
        <f t="shared" si="0"/>
        <v>323</v>
      </c>
      <c r="S7" s="38">
        <f t="shared" si="1"/>
        <v>5.2099400171379609E-2</v>
      </c>
      <c r="T7" s="38">
        <f t="shared" si="1"/>
        <v>-5.033393060759081E-2</v>
      </c>
      <c r="U7" s="60">
        <f t="shared" si="1"/>
        <v>5.5403087478559175E-2</v>
      </c>
    </row>
    <row r="8" spans="1:21" s="7" customFormat="1" x14ac:dyDescent="0.3">
      <c r="A8" s="10" t="s">
        <v>91</v>
      </c>
      <c r="B8" s="24">
        <v>4273</v>
      </c>
      <c r="C8" s="24">
        <v>6144</v>
      </c>
      <c r="D8" s="24">
        <v>5937</v>
      </c>
      <c r="E8" s="24">
        <v>5922</v>
      </c>
      <c r="F8" s="24">
        <v>5665</v>
      </c>
      <c r="G8" s="24">
        <v>4208</v>
      </c>
      <c r="H8" s="24">
        <v>4826</v>
      </c>
      <c r="I8" s="24">
        <v>4939</v>
      </c>
      <c r="J8" s="24">
        <v>5915</v>
      </c>
      <c r="K8" s="24">
        <v>5641</v>
      </c>
      <c r="L8" s="24">
        <v>5662</v>
      </c>
      <c r="M8" s="24">
        <v>5989</v>
      </c>
      <c r="N8" s="24">
        <v>5637</v>
      </c>
      <c r="O8" s="24">
        <v>5792</v>
      </c>
      <c r="P8" s="36">
        <f t="shared" si="0"/>
        <v>327</v>
      </c>
      <c r="Q8" s="36">
        <f t="shared" si="0"/>
        <v>-352</v>
      </c>
      <c r="R8" s="40">
        <f t="shared" si="0"/>
        <v>155</v>
      </c>
      <c r="S8" s="38">
        <f t="shared" si="1"/>
        <v>5.7753444012716357E-2</v>
      </c>
      <c r="T8" s="38">
        <f t="shared" si="1"/>
        <v>-5.8774419769577556E-2</v>
      </c>
      <c r="U8" s="60">
        <f t="shared" si="1"/>
        <v>2.7496895511797056E-2</v>
      </c>
    </row>
    <row r="9" spans="1:21" s="7" customFormat="1" x14ac:dyDescent="0.3">
      <c r="A9" s="15" t="s">
        <v>96</v>
      </c>
      <c r="B9" s="24">
        <v>91</v>
      </c>
      <c r="C9" s="24">
        <v>28</v>
      </c>
      <c r="D9" s="24">
        <v>172</v>
      </c>
      <c r="E9" s="24">
        <v>236</v>
      </c>
      <c r="F9" s="24">
        <v>263</v>
      </c>
      <c r="G9" s="24">
        <v>128</v>
      </c>
      <c r="H9" s="24">
        <v>220</v>
      </c>
      <c r="I9" s="24">
        <v>142</v>
      </c>
      <c r="J9" s="24">
        <v>167</v>
      </c>
      <c r="K9" s="24">
        <v>181</v>
      </c>
      <c r="L9" s="24">
        <v>173</v>
      </c>
      <c r="M9" s="24">
        <v>150</v>
      </c>
      <c r="N9" s="24">
        <v>193</v>
      </c>
      <c r="O9" s="24">
        <v>361</v>
      </c>
      <c r="P9" s="36">
        <f t="shared" si="0"/>
        <v>-23</v>
      </c>
      <c r="Q9" s="36">
        <f t="shared" si="0"/>
        <v>43</v>
      </c>
      <c r="R9" s="40">
        <f t="shared" si="0"/>
        <v>168</v>
      </c>
      <c r="S9" s="38">
        <f t="shared" si="1"/>
        <v>-0.13294797687861271</v>
      </c>
      <c r="T9" s="38">
        <f t="shared" si="1"/>
        <v>0.28666666666666668</v>
      </c>
      <c r="U9" s="60">
        <f t="shared" si="1"/>
        <v>0.8704663212435233</v>
      </c>
    </row>
    <row r="10" spans="1:21" s="7" customFormat="1" x14ac:dyDescent="0.3">
      <c r="A10" s="10" t="s">
        <v>89</v>
      </c>
      <c r="B10" s="24">
        <v>1603</v>
      </c>
      <c r="C10" s="24">
        <v>2574</v>
      </c>
      <c r="D10" s="24">
        <v>2411</v>
      </c>
      <c r="E10" s="24">
        <v>3667</v>
      </c>
      <c r="F10" s="24">
        <v>3152</v>
      </c>
      <c r="G10" s="24">
        <v>2354</v>
      </c>
      <c r="H10" s="24">
        <v>2724</v>
      </c>
      <c r="I10" s="24">
        <v>3307</v>
      </c>
      <c r="J10" s="24">
        <v>2946</v>
      </c>
      <c r="K10" s="24">
        <v>2140</v>
      </c>
      <c r="L10" s="24">
        <v>2449</v>
      </c>
      <c r="M10" s="24">
        <v>2187</v>
      </c>
      <c r="N10" s="24">
        <v>3218</v>
      </c>
      <c r="O10" s="24">
        <v>3084</v>
      </c>
      <c r="P10" s="36">
        <f t="shared" si="0"/>
        <v>-262</v>
      </c>
      <c r="Q10" s="36">
        <f t="shared" si="0"/>
        <v>1031</v>
      </c>
      <c r="R10" s="40">
        <f t="shared" si="0"/>
        <v>-134</v>
      </c>
      <c r="S10" s="38">
        <f t="shared" si="1"/>
        <v>-0.10698244181298489</v>
      </c>
      <c r="T10" s="38">
        <f t="shared" si="1"/>
        <v>0.47142203932327387</v>
      </c>
      <c r="U10" s="60">
        <f t="shared" si="1"/>
        <v>-4.1640770665009326E-2</v>
      </c>
    </row>
    <row r="11" spans="1:21" s="7" customFormat="1" x14ac:dyDescent="0.3">
      <c r="A11" s="10" t="s">
        <v>86</v>
      </c>
      <c r="B11" s="24">
        <v>2534</v>
      </c>
      <c r="C11" s="24">
        <v>3314</v>
      </c>
      <c r="D11" s="24">
        <v>2337</v>
      </c>
      <c r="E11" s="24">
        <v>2285</v>
      </c>
      <c r="F11" s="24">
        <v>2970</v>
      </c>
      <c r="G11" s="24">
        <v>5636</v>
      </c>
      <c r="H11" s="24">
        <v>4451</v>
      </c>
      <c r="I11" s="24">
        <v>2523</v>
      </c>
      <c r="J11" s="24">
        <v>2421</v>
      </c>
      <c r="K11" s="24">
        <v>2314</v>
      </c>
      <c r="L11" s="24">
        <v>2367</v>
      </c>
      <c r="M11" s="24">
        <v>2600</v>
      </c>
      <c r="N11" s="24">
        <v>2813</v>
      </c>
      <c r="O11" s="24">
        <v>2968</v>
      </c>
      <c r="P11" s="36">
        <f t="shared" si="0"/>
        <v>233</v>
      </c>
      <c r="Q11" s="36">
        <f t="shared" si="0"/>
        <v>213</v>
      </c>
      <c r="R11" s="40">
        <f t="shared" si="0"/>
        <v>155</v>
      </c>
      <c r="S11" s="38">
        <f t="shared" si="1"/>
        <v>9.8436839881706803E-2</v>
      </c>
      <c r="T11" s="38">
        <f t="shared" si="1"/>
        <v>8.1923076923076918E-2</v>
      </c>
      <c r="U11" s="60">
        <f t="shared" si="1"/>
        <v>5.5101315321720586E-2</v>
      </c>
    </row>
    <row r="12" spans="1:21" s="7" customFormat="1" x14ac:dyDescent="0.3">
      <c r="A12" s="10" t="s">
        <v>87</v>
      </c>
      <c r="B12" s="24">
        <v>2432</v>
      </c>
      <c r="C12" s="24">
        <v>2939</v>
      </c>
      <c r="D12" s="24">
        <v>1854</v>
      </c>
      <c r="E12" s="24">
        <v>2023</v>
      </c>
      <c r="F12" s="24">
        <v>2757</v>
      </c>
      <c r="G12" s="24">
        <v>3323</v>
      </c>
      <c r="H12" s="24">
        <v>4333</v>
      </c>
      <c r="I12" s="24">
        <v>2233</v>
      </c>
      <c r="J12" s="24">
        <v>2034</v>
      </c>
      <c r="K12" s="24">
        <v>1975</v>
      </c>
      <c r="L12" s="24">
        <v>1993</v>
      </c>
      <c r="M12" s="24">
        <v>2238</v>
      </c>
      <c r="N12" s="24">
        <v>2484</v>
      </c>
      <c r="O12" s="24">
        <v>2671</v>
      </c>
      <c r="P12" s="36">
        <f t="shared" si="0"/>
        <v>245</v>
      </c>
      <c r="Q12" s="36">
        <f t="shared" si="0"/>
        <v>246</v>
      </c>
      <c r="R12" s="40">
        <f t="shared" si="0"/>
        <v>187</v>
      </c>
      <c r="S12" s="38">
        <f t="shared" si="1"/>
        <v>0.12293025589563472</v>
      </c>
      <c r="T12" s="38">
        <f t="shared" si="1"/>
        <v>0.10991957104557641</v>
      </c>
      <c r="U12" s="60">
        <f t="shared" si="1"/>
        <v>7.5281803542673109E-2</v>
      </c>
    </row>
    <row r="13" spans="1:21" s="7" customFormat="1" x14ac:dyDescent="0.3">
      <c r="A13" s="15" t="s">
        <v>97</v>
      </c>
      <c r="B13" s="24">
        <v>102</v>
      </c>
      <c r="C13" s="24">
        <v>375</v>
      </c>
      <c r="D13" s="24">
        <v>483</v>
      </c>
      <c r="E13" s="24">
        <v>262</v>
      </c>
      <c r="F13" s="24">
        <v>213</v>
      </c>
      <c r="G13" s="24">
        <v>2313</v>
      </c>
      <c r="H13" s="24">
        <v>118</v>
      </c>
      <c r="I13" s="24">
        <v>290</v>
      </c>
      <c r="J13" s="24">
        <v>387</v>
      </c>
      <c r="K13" s="24">
        <v>339</v>
      </c>
      <c r="L13" s="24">
        <v>374</v>
      </c>
      <c r="M13" s="24">
        <v>362</v>
      </c>
      <c r="N13" s="24">
        <v>329</v>
      </c>
      <c r="O13" s="24">
        <v>297</v>
      </c>
      <c r="P13" s="36">
        <f t="shared" si="0"/>
        <v>-12</v>
      </c>
      <c r="Q13" s="36">
        <f t="shared" si="0"/>
        <v>-33</v>
      </c>
      <c r="R13" s="40">
        <f t="shared" si="0"/>
        <v>-32</v>
      </c>
      <c r="S13" s="38">
        <f t="shared" si="1"/>
        <v>-3.2085561497326207E-2</v>
      </c>
      <c r="T13" s="38">
        <f t="shared" si="1"/>
        <v>-9.1160220994475141E-2</v>
      </c>
      <c r="U13" s="60">
        <f t="shared" si="1"/>
        <v>-9.7264437689969604E-2</v>
      </c>
    </row>
    <row r="14" spans="1:21" s="7" customFormat="1" x14ac:dyDescent="0.3">
      <c r="A14" s="10" t="s">
        <v>84</v>
      </c>
      <c r="B14" s="24">
        <v>1553</v>
      </c>
      <c r="C14" s="24">
        <v>1212</v>
      </c>
      <c r="D14" s="24">
        <v>2194</v>
      </c>
      <c r="E14" s="24">
        <v>2128</v>
      </c>
      <c r="F14" s="24">
        <v>1825</v>
      </c>
      <c r="G14" s="24">
        <v>1712</v>
      </c>
      <c r="H14" s="24">
        <v>1737</v>
      </c>
      <c r="I14" s="24">
        <v>2433</v>
      </c>
      <c r="J14" s="24">
        <v>2122</v>
      </c>
      <c r="K14" s="24">
        <v>2482</v>
      </c>
      <c r="L14" s="24">
        <v>2989</v>
      </c>
      <c r="M14" s="24">
        <v>2542</v>
      </c>
      <c r="N14" s="24">
        <v>3231</v>
      </c>
      <c r="O14" s="24">
        <v>2635</v>
      </c>
      <c r="P14" s="36">
        <f t="shared" si="0"/>
        <v>-447</v>
      </c>
      <c r="Q14" s="36">
        <f t="shared" si="0"/>
        <v>689</v>
      </c>
      <c r="R14" s="40">
        <f t="shared" si="0"/>
        <v>-596</v>
      </c>
      <c r="S14" s="38">
        <f t="shared" si="1"/>
        <v>-0.14954834392773503</v>
      </c>
      <c r="T14" s="38">
        <f t="shared" si="1"/>
        <v>0.27104642014162078</v>
      </c>
      <c r="U14" s="60">
        <f t="shared" si="1"/>
        <v>-0.18446301454658001</v>
      </c>
    </row>
    <row r="15" spans="1:21" s="7" customFormat="1" x14ac:dyDescent="0.3">
      <c r="A15" s="10" t="s">
        <v>80</v>
      </c>
      <c r="B15" s="24">
        <v>1364</v>
      </c>
      <c r="C15" s="24">
        <v>875</v>
      </c>
      <c r="D15" s="24">
        <v>712</v>
      </c>
      <c r="E15" s="24">
        <v>1253</v>
      </c>
      <c r="F15" s="24">
        <v>1185</v>
      </c>
      <c r="G15" s="24">
        <v>1069</v>
      </c>
      <c r="H15" s="24">
        <v>1037</v>
      </c>
      <c r="I15" s="24">
        <v>3753</v>
      </c>
      <c r="J15" s="24">
        <v>5377</v>
      </c>
      <c r="K15" s="24">
        <v>3358</v>
      </c>
      <c r="L15" s="24">
        <v>2711</v>
      </c>
      <c r="M15" s="24">
        <v>2171</v>
      </c>
      <c r="N15" s="24">
        <v>1897</v>
      </c>
      <c r="O15" s="24">
        <v>2579</v>
      </c>
      <c r="P15" s="36">
        <f t="shared" si="0"/>
        <v>-540</v>
      </c>
      <c r="Q15" s="36">
        <f t="shared" si="0"/>
        <v>-274</v>
      </c>
      <c r="R15" s="40">
        <f t="shared" si="0"/>
        <v>682</v>
      </c>
      <c r="S15" s="38">
        <f t="shared" si="1"/>
        <v>-0.19918849133161196</v>
      </c>
      <c r="T15" s="38">
        <f t="shared" si="1"/>
        <v>-0.12620912022109626</v>
      </c>
      <c r="U15" s="60">
        <f t="shared" si="1"/>
        <v>0.35951502372166577</v>
      </c>
    </row>
    <row r="16" spans="1:21" s="7" customFormat="1" x14ac:dyDescent="0.3">
      <c r="A16" s="10" t="s">
        <v>78</v>
      </c>
      <c r="B16" s="24">
        <v>638</v>
      </c>
      <c r="C16" s="24">
        <v>1393</v>
      </c>
      <c r="D16" s="24">
        <v>738</v>
      </c>
      <c r="E16" s="24">
        <v>573</v>
      </c>
      <c r="F16" s="24">
        <v>679</v>
      </c>
      <c r="G16" s="24">
        <v>595</v>
      </c>
      <c r="H16" s="24">
        <v>586</v>
      </c>
      <c r="I16" s="24">
        <v>494</v>
      </c>
      <c r="J16" s="24">
        <v>1130</v>
      </c>
      <c r="K16" s="24">
        <v>806</v>
      </c>
      <c r="L16" s="24">
        <v>659</v>
      </c>
      <c r="M16" s="24">
        <v>993</v>
      </c>
      <c r="N16" s="24">
        <v>1346</v>
      </c>
      <c r="O16" s="24">
        <v>1860</v>
      </c>
      <c r="P16" s="36">
        <f t="shared" si="0"/>
        <v>334</v>
      </c>
      <c r="Q16" s="36">
        <f t="shared" si="0"/>
        <v>353</v>
      </c>
      <c r="R16" s="40">
        <f t="shared" si="0"/>
        <v>514</v>
      </c>
      <c r="S16" s="38">
        <f t="shared" si="1"/>
        <v>0.50682852807283763</v>
      </c>
      <c r="T16" s="38">
        <f t="shared" si="1"/>
        <v>0.35548841893252769</v>
      </c>
      <c r="U16" s="60">
        <f t="shared" si="1"/>
        <v>0.38187221396731053</v>
      </c>
    </row>
    <row r="17" spans="1:31" s="7" customFormat="1" x14ac:dyDescent="0.3">
      <c r="A17" s="10" t="s">
        <v>83</v>
      </c>
      <c r="B17" s="24">
        <v>1148</v>
      </c>
      <c r="C17" s="24">
        <v>1311</v>
      </c>
      <c r="D17" s="24">
        <v>894</v>
      </c>
      <c r="E17" s="24">
        <v>1192</v>
      </c>
      <c r="F17" s="24">
        <v>1150</v>
      </c>
      <c r="G17" s="24">
        <v>1025</v>
      </c>
      <c r="H17" s="24">
        <v>746</v>
      </c>
      <c r="I17" s="24">
        <v>828</v>
      </c>
      <c r="J17" s="24">
        <v>897</v>
      </c>
      <c r="K17" s="24">
        <v>883</v>
      </c>
      <c r="L17" s="24">
        <v>1067</v>
      </c>
      <c r="M17" s="24">
        <v>981</v>
      </c>
      <c r="N17" s="24">
        <v>1247</v>
      </c>
      <c r="O17" s="24">
        <v>951</v>
      </c>
      <c r="P17" s="36">
        <f t="shared" si="0"/>
        <v>-86</v>
      </c>
      <c r="Q17" s="36">
        <f t="shared" si="0"/>
        <v>266</v>
      </c>
      <c r="R17" s="40">
        <f t="shared" si="0"/>
        <v>-296</v>
      </c>
      <c r="S17" s="38">
        <f t="shared" si="1"/>
        <v>-8.0599812558575443E-2</v>
      </c>
      <c r="T17" s="38">
        <f t="shared" si="1"/>
        <v>0.27115188583078492</v>
      </c>
      <c r="U17" s="60">
        <f t="shared" si="1"/>
        <v>-0.23736968724939855</v>
      </c>
    </row>
    <row r="18" spans="1:31" s="7" customFormat="1" x14ac:dyDescent="0.3">
      <c r="A18" s="10" t="s">
        <v>92</v>
      </c>
      <c r="B18" s="24">
        <v>837</v>
      </c>
      <c r="C18" s="24">
        <v>1972</v>
      </c>
      <c r="D18" s="24">
        <v>990</v>
      </c>
      <c r="E18" s="24">
        <v>1114</v>
      </c>
      <c r="F18" s="24">
        <v>1129</v>
      </c>
      <c r="G18" s="24">
        <v>588</v>
      </c>
      <c r="H18" s="24">
        <v>969</v>
      </c>
      <c r="I18" s="24">
        <v>1218</v>
      </c>
      <c r="J18" s="24">
        <v>833</v>
      </c>
      <c r="K18" s="24">
        <v>597</v>
      </c>
      <c r="L18" s="24">
        <v>274</v>
      </c>
      <c r="M18" s="24">
        <v>785</v>
      </c>
      <c r="N18" s="24">
        <v>445</v>
      </c>
      <c r="O18" s="24">
        <v>807</v>
      </c>
      <c r="P18" s="36">
        <f t="shared" si="0"/>
        <v>511</v>
      </c>
      <c r="Q18" s="36">
        <f t="shared" si="0"/>
        <v>-340</v>
      </c>
      <c r="R18" s="40">
        <f t="shared" si="0"/>
        <v>362</v>
      </c>
      <c r="S18" s="38">
        <f t="shared" si="1"/>
        <v>1.864963503649635</v>
      </c>
      <c r="T18" s="38">
        <f t="shared" si="1"/>
        <v>-0.43312101910828027</v>
      </c>
      <c r="U18" s="60">
        <f t="shared" si="1"/>
        <v>0.81348314606741579</v>
      </c>
    </row>
    <row r="19" spans="1:31" s="7" customFormat="1" x14ac:dyDescent="0.3">
      <c r="A19" s="10" t="s">
        <v>81</v>
      </c>
      <c r="B19" s="24">
        <v>26</v>
      </c>
      <c r="C19" s="24">
        <v>121</v>
      </c>
      <c r="D19" s="24">
        <v>58</v>
      </c>
      <c r="E19" s="24">
        <v>80</v>
      </c>
      <c r="F19" s="24">
        <v>58</v>
      </c>
      <c r="G19" s="24">
        <v>31</v>
      </c>
      <c r="H19" s="24">
        <v>68</v>
      </c>
      <c r="I19" s="24">
        <v>139</v>
      </c>
      <c r="J19" s="24">
        <v>88</v>
      </c>
      <c r="K19" s="24">
        <v>127</v>
      </c>
      <c r="L19" s="24">
        <v>197</v>
      </c>
      <c r="M19" s="24">
        <v>162</v>
      </c>
      <c r="N19" s="24">
        <v>835</v>
      </c>
      <c r="O19" s="24">
        <v>743</v>
      </c>
      <c r="P19" s="36">
        <f t="shared" si="0"/>
        <v>-35</v>
      </c>
      <c r="Q19" s="36">
        <f t="shared" si="0"/>
        <v>673</v>
      </c>
      <c r="R19" s="40">
        <f t="shared" si="0"/>
        <v>-92</v>
      </c>
      <c r="S19" s="38">
        <f t="shared" si="1"/>
        <v>-0.17766497461928935</v>
      </c>
      <c r="T19" s="38">
        <f t="shared" si="1"/>
        <v>4.1543209876543212</v>
      </c>
      <c r="U19" s="60">
        <f t="shared" si="1"/>
        <v>-0.11017964071856287</v>
      </c>
    </row>
    <row r="20" spans="1:31" s="7" customFormat="1" x14ac:dyDescent="0.3">
      <c r="A20" s="10" t="s">
        <v>93</v>
      </c>
      <c r="B20" s="24">
        <v>842</v>
      </c>
      <c r="C20" s="24">
        <v>656</v>
      </c>
      <c r="D20" s="24">
        <v>384</v>
      </c>
      <c r="E20" s="24">
        <v>666</v>
      </c>
      <c r="F20" s="24">
        <v>574</v>
      </c>
      <c r="G20" s="24">
        <v>510</v>
      </c>
      <c r="H20" s="24">
        <v>621</v>
      </c>
      <c r="I20" s="24">
        <v>330</v>
      </c>
      <c r="J20" s="24">
        <v>580</v>
      </c>
      <c r="K20" s="24">
        <v>736</v>
      </c>
      <c r="L20" s="24">
        <v>540</v>
      </c>
      <c r="M20" s="24">
        <v>1274</v>
      </c>
      <c r="N20" s="24">
        <v>442</v>
      </c>
      <c r="O20" s="24">
        <v>681</v>
      </c>
      <c r="P20" s="36">
        <f t="shared" si="0"/>
        <v>734</v>
      </c>
      <c r="Q20" s="36">
        <f t="shared" si="0"/>
        <v>-832</v>
      </c>
      <c r="R20" s="40">
        <f t="shared" si="0"/>
        <v>239</v>
      </c>
      <c r="S20" s="38">
        <f t="shared" si="1"/>
        <v>1.3592592592592592</v>
      </c>
      <c r="T20" s="38">
        <f t="shared" si="1"/>
        <v>-0.65306122448979587</v>
      </c>
      <c r="U20" s="60">
        <f t="shared" si="1"/>
        <v>0.54072398190045246</v>
      </c>
    </row>
    <row r="21" spans="1:31" s="7" customFormat="1" x14ac:dyDescent="0.3">
      <c r="A21" s="10" t="s">
        <v>94</v>
      </c>
      <c r="B21" s="24">
        <v>339</v>
      </c>
      <c r="C21" s="24">
        <v>250</v>
      </c>
      <c r="D21" s="24">
        <v>281</v>
      </c>
      <c r="E21" s="24">
        <v>376</v>
      </c>
      <c r="F21" s="24">
        <v>310</v>
      </c>
      <c r="G21" s="24">
        <v>226</v>
      </c>
      <c r="H21" s="24">
        <v>204</v>
      </c>
      <c r="I21" s="24">
        <v>261</v>
      </c>
      <c r="J21" s="24">
        <v>181</v>
      </c>
      <c r="K21" s="24">
        <v>180</v>
      </c>
      <c r="L21" s="24">
        <v>225</v>
      </c>
      <c r="M21" s="24">
        <v>292</v>
      </c>
      <c r="N21" s="24">
        <v>277</v>
      </c>
      <c r="O21" s="24">
        <v>411</v>
      </c>
      <c r="P21" s="36">
        <f t="shared" ref="P21:R25" si="2">M21-L21</f>
        <v>67</v>
      </c>
      <c r="Q21" s="36">
        <f t="shared" si="2"/>
        <v>-15</v>
      </c>
      <c r="R21" s="40">
        <f t="shared" si="2"/>
        <v>134</v>
      </c>
      <c r="S21" s="38">
        <f t="shared" ref="S21:U25" si="3">(M21-L21)/L21</f>
        <v>0.29777777777777775</v>
      </c>
      <c r="T21" s="38">
        <f t="shared" si="3"/>
        <v>-5.1369863013698627E-2</v>
      </c>
      <c r="U21" s="60">
        <f t="shared" si="3"/>
        <v>0.48375451263537905</v>
      </c>
    </row>
    <row r="22" spans="1:31" s="7" customFormat="1" x14ac:dyDescent="0.3">
      <c r="A22" s="10" t="s">
        <v>85</v>
      </c>
      <c r="B22" s="24">
        <v>216</v>
      </c>
      <c r="C22" s="24">
        <v>180</v>
      </c>
      <c r="D22" s="24">
        <v>240</v>
      </c>
      <c r="E22" s="24">
        <v>184</v>
      </c>
      <c r="F22" s="24">
        <v>88</v>
      </c>
      <c r="G22" s="24">
        <v>70</v>
      </c>
      <c r="H22" s="24">
        <v>64</v>
      </c>
      <c r="I22" s="24">
        <v>339</v>
      </c>
      <c r="J22" s="24">
        <v>93</v>
      </c>
      <c r="K22" s="24">
        <v>380</v>
      </c>
      <c r="L22" s="24">
        <v>380</v>
      </c>
      <c r="M22" s="24">
        <v>457</v>
      </c>
      <c r="N22" s="24">
        <v>177</v>
      </c>
      <c r="O22" s="24">
        <v>319</v>
      </c>
      <c r="P22" s="36">
        <f t="shared" si="2"/>
        <v>77</v>
      </c>
      <c r="Q22" s="36">
        <f t="shared" si="2"/>
        <v>-280</v>
      </c>
      <c r="R22" s="40">
        <f t="shared" si="2"/>
        <v>142</v>
      </c>
      <c r="S22" s="38">
        <f t="shared" si="3"/>
        <v>0.20263157894736841</v>
      </c>
      <c r="T22" s="38">
        <f t="shared" si="3"/>
        <v>-0.61269146608315095</v>
      </c>
      <c r="U22" s="60">
        <f t="shared" si="3"/>
        <v>0.80225988700564976</v>
      </c>
    </row>
    <row r="23" spans="1:31" s="7" customFormat="1" x14ac:dyDescent="0.3">
      <c r="A23" s="10" t="s">
        <v>82</v>
      </c>
      <c r="B23" s="24">
        <v>519</v>
      </c>
      <c r="C23" s="24">
        <v>192</v>
      </c>
      <c r="D23" s="24">
        <v>154</v>
      </c>
      <c r="E23" s="24">
        <v>243</v>
      </c>
      <c r="F23" s="24">
        <v>146</v>
      </c>
      <c r="G23" s="24">
        <v>28</v>
      </c>
      <c r="H23" s="24">
        <v>143</v>
      </c>
      <c r="I23" s="24">
        <v>54</v>
      </c>
      <c r="J23" s="24">
        <v>42</v>
      </c>
      <c r="K23" s="24">
        <v>53</v>
      </c>
      <c r="L23" s="24">
        <v>53</v>
      </c>
      <c r="M23" s="24">
        <v>42</v>
      </c>
      <c r="N23" s="24">
        <v>84</v>
      </c>
      <c r="O23" s="24">
        <v>196</v>
      </c>
      <c r="P23" s="36">
        <f t="shared" si="2"/>
        <v>-11</v>
      </c>
      <c r="Q23" s="36">
        <f t="shared" si="2"/>
        <v>42</v>
      </c>
      <c r="R23" s="40">
        <f t="shared" si="2"/>
        <v>112</v>
      </c>
      <c r="S23" s="45">
        <f t="shared" si="3"/>
        <v>-0.20754716981132076</v>
      </c>
      <c r="T23" s="38">
        <f t="shared" si="3"/>
        <v>1</v>
      </c>
      <c r="U23" s="60">
        <f t="shared" si="3"/>
        <v>1.3333333333333333</v>
      </c>
    </row>
    <row r="24" spans="1:31" s="7" customFormat="1" x14ac:dyDescent="0.3">
      <c r="A24" s="10" t="s">
        <v>79</v>
      </c>
      <c r="B24" s="24">
        <v>474</v>
      </c>
      <c r="C24" s="24">
        <v>684</v>
      </c>
      <c r="D24" s="24">
        <v>360</v>
      </c>
      <c r="E24" s="24">
        <v>227</v>
      </c>
      <c r="F24" s="24">
        <v>265</v>
      </c>
      <c r="G24" s="24">
        <v>222</v>
      </c>
      <c r="H24" s="24">
        <v>218</v>
      </c>
      <c r="I24" s="24">
        <v>162</v>
      </c>
      <c r="J24" s="24">
        <v>346</v>
      </c>
      <c r="K24" s="24">
        <v>222</v>
      </c>
      <c r="L24" s="24">
        <v>182</v>
      </c>
      <c r="M24" s="24">
        <v>179</v>
      </c>
      <c r="N24" s="24">
        <v>175</v>
      </c>
      <c r="O24" s="24">
        <v>194</v>
      </c>
      <c r="P24" s="36">
        <f t="shared" si="2"/>
        <v>-3</v>
      </c>
      <c r="Q24" s="36">
        <f t="shared" si="2"/>
        <v>-4</v>
      </c>
      <c r="R24" s="40">
        <f t="shared" si="2"/>
        <v>19</v>
      </c>
      <c r="S24" s="38">
        <f t="shared" si="3"/>
        <v>-1.6483516483516484E-2</v>
      </c>
      <c r="T24" s="38">
        <f t="shared" si="3"/>
        <v>-2.23463687150838E-2</v>
      </c>
      <c r="U24" s="60">
        <f t="shared" si="3"/>
        <v>0.10857142857142857</v>
      </c>
    </row>
    <row r="25" spans="1:31" s="7" customFormat="1" x14ac:dyDescent="0.3">
      <c r="A25" s="10" t="s">
        <v>88</v>
      </c>
      <c r="B25" s="24">
        <v>36</v>
      </c>
      <c r="C25" s="24">
        <v>61</v>
      </c>
      <c r="D25" s="24">
        <v>11</v>
      </c>
      <c r="E25" s="24">
        <v>124</v>
      </c>
      <c r="F25" s="24">
        <v>171</v>
      </c>
      <c r="G25" s="24">
        <v>22</v>
      </c>
      <c r="H25" s="24">
        <v>34</v>
      </c>
      <c r="I25" s="24">
        <v>25</v>
      </c>
      <c r="J25" s="24">
        <v>81</v>
      </c>
      <c r="K25" s="24">
        <v>19</v>
      </c>
      <c r="L25" s="24">
        <v>58</v>
      </c>
      <c r="M25" s="24">
        <v>92</v>
      </c>
      <c r="N25" s="24">
        <v>133</v>
      </c>
      <c r="O25" s="24">
        <v>121</v>
      </c>
      <c r="P25" s="36">
        <f t="shared" si="2"/>
        <v>34</v>
      </c>
      <c r="Q25" s="36">
        <f t="shared" si="2"/>
        <v>41</v>
      </c>
      <c r="R25" s="40">
        <f t="shared" si="2"/>
        <v>-12</v>
      </c>
      <c r="S25" s="38">
        <f t="shared" si="3"/>
        <v>0.58620689655172409</v>
      </c>
      <c r="T25" s="38">
        <f t="shared" si="3"/>
        <v>0.44565217391304346</v>
      </c>
      <c r="U25" s="60">
        <f t="shared" si="3"/>
        <v>-9.0225563909774431E-2</v>
      </c>
    </row>
    <row r="27" spans="1:31" s="56" customFormat="1" x14ac:dyDescent="0.3">
      <c r="A27" s="23"/>
      <c r="B27" s="20" t="s">
        <v>64</v>
      </c>
      <c r="C27" s="20" t="s">
        <v>65</v>
      </c>
      <c r="D27" s="21" t="s">
        <v>66</v>
      </c>
      <c r="E27" s="23" t="s">
        <v>67</v>
      </c>
      <c r="F27" s="23" t="s">
        <v>68</v>
      </c>
      <c r="G27" s="16" t="s">
        <v>69</v>
      </c>
      <c r="H27" s="20" t="s">
        <v>64</v>
      </c>
      <c r="I27" s="20" t="s">
        <v>65</v>
      </c>
      <c r="J27" s="21" t="s">
        <v>66</v>
      </c>
      <c r="K27" s="23" t="s">
        <v>67</v>
      </c>
      <c r="L27" s="23" t="s">
        <v>68</v>
      </c>
      <c r="M27" s="16" t="s">
        <v>69</v>
      </c>
      <c r="N27" s="20" t="s">
        <v>64</v>
      </c>
      <c r="O27" s="20" t="s">
        <v>65</v>
      </c>
      <c r="P27" s="21" t="s">
        <v>66</v>
      </c>
      <c r="Q27" s="23" t="s">
        <v>67</v>
      </c>
      <c r="R27" s="23" t="s">
        <v>68</v>
      </c>
      <c r="S27" s="16" t="s">
        <v>69</v>
      </c>
      <c r="T27" s="46" t="s">
        <v>75</v>
      </c>
      <c r="U27" s="47"/>
      <c r="V27" s="47"/>
      <c r="W27" s="47"/>
      <c r="X27" s="47"/>
      <c r="Y27" s="48"/>
      <c r="Z27" s="46" t="s">
        <v>75</v>
      </c>
      <c r="AA27" s="47"/>
      <c r="AB27" s="47"/>
      <c r="AC27" s="47"/>
      <c r="AD27" s="47"/>
      <c r="AE27" s="48"/>
    </row>
    <row r="28" spans="1:31" x14ac:dyDescent="0.3">
      <c r="A28" s="16"/>
      <c r="B28" s="10" t="s">
        <v>0</v>
      </c>
      <c r="C28" s="10" t="s">
        <v>1</v>
      </c>
      <c r="D28" s="10" t="s">
        <v>2</v>
      </c>
      <c r="E28" s="10" t="s">
        <v>3</v>
      </c>
      <c r="F28" s="10" t="s">
        <v>4</v>
      </c>
      <c r="G28" s="10" t="s">
        <v>5</v>
      </c>
      <c r="H28" s="10" t="s">
        <v>0</v>
      </c>
      <c r="I28" s="10" t="s">
        <v>1</v>
      </c>
      <c r="J28" s="10" t="s">
        <v>2</v>
      </c>
      <c r="K28" s="10" t="s">
        <v>3</v>
      </c>
      <c r="L28" s="10" t="s">
        <v>4</v>
      </c>
      <c r="M28" s="10" t="s">
        <v>5</v>
      </c>
      <c r="N28" s="10" t="s">
        <v>0</v>
      </c>
      <c r="O28" s="10" t="s">
        <v>1</v>
      </c>
      <c r="P28" s="10" t="s">
        <v>2</v>
      </c>
      <c r="Q28" s="10" t="s">
        <v>3</v>
      </c>
      <c r="R28" s="10" t="s">
        <v>4</v>
      </c>
      <c r="S28" s="10" t="s">
        <v>5</v>
      </c>
      <c r="T28" s="20" t="s">
        <v>64</v>
      </c>
      <c r="U28" s="20" t="s">
        <v>65</v>
      </c>
      <c r="V28" s="21" t="s">
        <v>66</v>
      </c>
      <c r="W28" s="23" t="s">
        <v>67</v>
      </c>
      <c r="X28" s="23" t="s">
        <v>68</v>
      </c>
      <c r="Y28" s="16" t="s">
        <v>69</v>
      </c>
      <c r="Z28" s="20" t="s">
        <v>64</v>
      </c>
      <c r="AA28" s="20" t="s">
        <v>65</v>
      </c>
      <c r="AB28" s="21" t="s">
        <v>66</v>
      </c>
      <c r="AC28" s="23" t="s">
        <v>67</v>
      </c>
      <c r="AD28" s="23" t="s">
        <v>68</v>
      </c>
      <c r="AE28" s="16" t="s">
        <v>69</v>
      </c>
    </row>
    <row r="29" spans="1:31" x14ac:dyDescent="0.3">
      <c r="A29" s="16"/>
      <c r="B29" s="10" t="s">
        <v>17</v>
      </c>
      <c r="C29" s="10" t="s">
        <v>17</v>
      </c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18</v>
      </c>
      <c r="I29" s="10" t="s">
        <v>18</v>
      </c>
      <c r="J29" s="10" t="s">
        <v>18</v>
      </c>
      <c r="K29" s="10" t="s">
        <v>18</v>
      </c>
      <c r="L29" s="10" t="s">
        <v>18</v>
      </c>
      <c r="M29" s="10" t="s">
        <v>18</v>
      </c>
      <c r="N29" s="10" t="s">
        <v>19</v>
      </c>
      <c r="O29" s="10" t="s">
        <v>19</v>
      </c>
      <c r="P29" s="10" t="s">
        <v>19</v>
      </c>
      <c r="Q29" s="10" t="s">
        <v>19</v>
      </c>
      <c r="R29" s="10" t="s">
        <v>19</v>
      </c>
      <c r="S29" s="10" t="s">
        <v>19</v>
      </c>
      <c r="T29" s="10" t="s">
        <v>0</v>
      </c>
      <c r="U29" s="10" t="s">
        <v>1</v>
      </c>
      <c r="V29" s="10" t="s">
        <v>2</v>
      </c>
      <c r="W29" s="10" t="s">
        <v>3</v>
      </c>
      <c r="X29" s="10" t="s">
        <v>4</v>
      </c>
      <c r="Y29" s="10" t="s">
        <v>5</v>
      </c>
      <c r="Z29" s="10" t="s">
        <v>0</v>
      </c>
      <c r="AA29" s="10" t="s">
        <v>1</v>
      </c>
      <c r="AB29" s="10" t="s">
        <v>2</v>
      </c>
      <c r="AC29" s="10" t="s">
        <v>3</v>
      </c>
      <c r="AD29" s="10" t="s">
        <v>4</v>
      </c>
      <c r="AE29" s="10" t="s">
        <v>5</v>
      </c>
    </row>
    <row r="30" spans="1:31" x14ac:dyDescent="0.3">
      <c r="A30" s="10" t="s">
        <v>20</v>
      </c>
      <c r="B30" s="24">
        <v>5883</v>
      </c>
      <c r="C30" s="24">
        <v>5626</v>
      </c>
      <c r="D30" s="24">
        <v>7291</v>
      </c>
      <c r="E30" s="24">
        <v>9946</v>
      </c>
      <c r="F30" s="24">
        <v>21465</v>
      </c>
      <c r="G30" s="24">
        <v>35860</v>
      </c>
      <c r="H30" s="24">
        <v>6318</v>
      </c>
      <c r="I30" s="24">
        <v>5601</v>
      </c>
      <c r="J30" s="24">
        <v>7011</v>
      </c>
      <c r="K30" s="24">
        <v>11004</v>
      </c>
      <c r="L30" s="24">
        <v>24853</v>
      </c>
      <c r="M30" s="24">
        <v>39658</v>
      </c>
      <c r="N30" s="24">
        <v>11541</v>
      </c>
      <c r="O30" s="24">
        <v>10220</v>
      </c>
      <c r="P30" s="24">
        <v>10708</v>
      </c>
      <c r="Q30" s="24">
        <v>15608</v>
      </c>
      <c r="R30" s="24">
        <v>23366</v>
      </c>
      <c r="S30" s="24">
        <v>38738</v>
      </c>
      <c r="T30" s="16">
        <f>N30-H30</f>
        <v>5223</v>
      </c>
      <c r="U30" s="16">
        <f t="shared" ref="U30:Y45" si="4">O30-I30</f>
        <v>4619</v>
      </c>
      <c r="V30" s="16">
        <f t="shared" si="4"/>
        <v>3697</v>
      </c>
      <c r="W30" s="16">
        <f t="shared" si="4"/>
        <v>4604</v>
      </c>
      <c r="X30" s="16">
        <f t="shared" si="4"/>
        <v>-1487</v>
      </c>
      <c r="Y30" s="16">
        <f t="shared" si="4"/>
        <v>-920</v>
      </c>
      <c r="Z30" s="38">
        <f>(N30-H30)/H30</f>
        <v>0.82668566001899335</v>
      </c>
      <c r="AA30" s="38">
        <f t="shared" ref="AA30:AE45" si="5">(O30-I30)/I30</f>
        <v>0.82467416532762006</v>
      </c>
      <c r="AB30" s="38">
        <f t="shared" si="5"/>
        <v>0.52731422051062615</v>
      </c>
      <c r="AC30" s="38">
        <f t="shared" si="5"/>
        <v>0.41839331152308251</v>
      </c>
      <c r="AD30" s="45">
        <f t="shared" si="5"/>
        <v>-5.9831811048967933E-2</v>
      </c>
      <c r="AE30" s="45">
        <f t="shared" si="5"/>
        <v>-2.3198345857078018E-2</v>
      </c>
    </row>
    <row r="31" spans="1:31" x14ac:dyDescent="0.3">
      <c r="A31" s="10" t="s">
        <v>95</v>
      </c>
      <c r="B31" s="24">
        <v>4587</v>
      </c>
      <c r="C31" s="24">
        <v>4268</v>
      </c>
      <c r="D31" s="24">
        <v>5787</v>
      </c>
      <c r="E31" s="24">
        <v>7930</v>
      </c>
      <c r="F31" s="24">
        <v>16734</v>
      </c>
      <c r="G31" s="24">
        <v>25869</v>
      </c>
      <c r="H31" s="24">
        <v>5224</v>
      </c>
      <c r="I31" s="24">
        <v>4102</v>
      </c>
      <c r="J31" s="24">
        <v>5536</v>
      </c>
      <c r="K31" s="24">
        <v>8915</v>
      </c>
      <c r="L31" s="24">
        <v>19549</v>
      </c>
      <c r="M31" s="24">
        <v>28969</v>
      </c>
      <c r="N31" s="24">
        <v>9815</v>
      </c>
      <c r="O31" s="24">
        <v>8798</v>
      </c>
      <c r="P31" s="24">
        <v>9287</v>
      </c>
      <c r="Q31" s="24">
        <v>13277</v>
      </c>
      <c r="R31" s="24">
        <v>18095</v>
      </c>
      <c r="S31" s="24">
        <v>27207</v>
      </c>
      <c r="T31" s="16">
        <f t="shared" ref="T31:Y46" si="6">N31-H31</f>
        <v>4591</v>
      </c>
      <c r="U31" s="16">
        <f t="shared" si="4"/>
        <v>4696</v>
      </c>
      <c r="V31" s="16">
        <f t="shared" si="4"/>
        <v>3751</v>
      </c>
      <c r="W31" s="16">
        <f t="shared" si="4"/>
        <v>4362</v>
      </c>
      <c r="X31" s="16">
        <f t="shared" si="4"/>
        <v>-1454</v>
      </c>
      <c r="Y31" s="16">
        <f t="shared" si="4"/>
        <v>-1762</v>
      </c>
      <c r="Z31" s="38">
        <f t="shared" ref="Z31:AE46" si="7">(N31-H31)/H31</f>
        <v>0.8788284839203675</v>
      </c>
      <c r="AA31" s="38">
        <f t="shared" si="5"/>
        <v>1.1448074110190152</v>
      </c>
      <c r="AB31" s="38">
        <f t="shared" si="5"/>
        <v>0.67756502890173409</v>
      </c>
      <c r="AC31" s="45">
        <f t="shared" si="5"/>
        <v>0.4892877173303421</v>
      </c>
      <c r="AD31" s="38">
        <f t="shared" si="5"/>
        <v>-7.437720599519157E-2</v>
      </c>
      <c r="AE31" s="45">
        <f t="shared" si="5"/>
        <v>-6.0823639062446061E-2</v>
      </c>
    </row>
    <row r="32" spans="1:31" x14ac:dyDescent="0.3">
      <c r="A32" s="10" t="s">
        <v>90</v>
      </c>
      <c r="B32" s="24">
        <v>205</v>
      </c>
      <c r="C32" s="24">
        <v>575</v>
      </c>
      <c r="D32" s="24">
        <v>496</v>
      </c>
      <c r="E32" s="24">
        <v>663</v>
      </c>
      <c r="F32" s="24">
        <v>1508</v>
      </c>
      <c r="G32" s="24">
        <v>2692</v>
      </c>
      <c r="H32" s="24">
        <v>215</v>
      </c>
      <c r="I32" s="24">
        <v>635</v>
      </c>
      <c r="J32" s="24">
        <v>477</v>
      </c>
      <c r="K32" s="24">
        <v>613</v>
      </c>
      <c r="L32" s="24">
        <v>1528</v>
      </c>
      <c r="M32" s="24">
        <v>2362</v>
      </c>
      <c r="N32" s="24">
        <v>263</v>
      </c>
      <c r="O32" s="24">
        <v>512</v>
      </c>
      <c r="P32" s="24">
        <v>466</v>
      </c>
      <c r="Q32" s="24">
        <v>750</v>
      </c>
      <c r="R32" s="24">
        <v>1505</v>
      </c>
      <c r="S32" s="24">
        <v>2657</v>
      </c>
      <c r="T32" s="21">
        <f t="shared" si="6"/>
        <v>48</v>
      </c>
      <c r="U32" s="21">
        <f t="shared" si="4"/>
        <v>-123</v>
      </c>
      <c r="V32" s="21">
        <f t="shared" si="4"/>
        <v>-11</v>
      </c>
      <c r="W32" s="21">
        <f t="shared" si="4"/>
        <v>137</v>
      </c>
      <c r="X32" s="21">
        <f t="shared" si="4"/>
        <v>-23</v>
      </c>
      <c r="Y32" s="21">
        <f t="shared" si="4"/>
        <v>295</v>
      </c>
      <c r="Z32" s="66">
        <f t="shared" si="7"/>
        <v>0.22325581395348837</v>
      </c>
      <c r="AA32" s="66">
        <f t="shared" si="5"/>
        <v>-0.19370078740157481</v>
      </c>
      <c r="AB32" s="66">
        <f t="shared" si="5"/>
        <v>-2.3060796645702306E-2</v>
      </c>
      <c r="AC32" s="66">
        <f t="shared" si="5"/>
        <v>0.22349102773246329</v>
      </c>
      <c r="AD32" s="66">
        <f t="shared" si="5"/>
        <v>-1.5052356020942409E-2</v>
      </c>
      <c r="AE32" s="66">
        <f t="shared" si="5"/>
        <v>0.12489415749364945</v>
      </c>
    </row>
    <row r="33" spans="1:31" x14ac:dyDescent="0.3">
      <c r="A33" s="10" t="s">
        <v>91</v>
      </c>
      <c r="B33" s="24">
        <v>205</v>
      </c>
      <c r="C33" s="24">
        <v>565</v>
      </c>
      <c r="D33" s="24">
        <v>476</v>
      </c>
      <c r="E33" s="24">
        <v>644</v>
      </c>
      <c r="F33" s="24">
        <v>1454</v>
      </c>
      <c r="G33" s="24">
        <v>2645</v>
      </c>
      <c r="H33" s="24">
        <v>212</v>
      </c>
      <c r="I33" s="24">
        <v>629</v>
      </c>
      <c r="J33" s="24">
        <v>460</v>
      </c>
      <c r="K33" s="24">
        <v>586</v>
      </c>
      <c r="L33" s="24">
        <v>1496</v>
      </c>
      <c r="M33" s="24">
        <v>2254</v>
      </c>
      <c r="N33" s="24">
        <v>261</v>
      </c>
      <c r="O33" s="24">
        <v>480</v>
      </c>
      <c r="P33" s="24">
        <v>410</v>
      </c>
      <c r="Q33" s="24">
        <v>710</v>
      </c>
      <c r="R33" s="24">
        <v>1404</v>
      </c>
      <c r="S33" s="24">
        <v>2527</v>
      </c>
      <c r="T33" s="16">
        <f t="shared" si="6"/>
        <v>49</v>
      </c>
      <c r="U33" s="16">
        <f t="shared" si="4"/>
        <v>-149</v>
      </c>
      <c r="V33" s="16">
        <f t="shared" si="4"/>
        <v>-50</v>
      </c>
      <c r="W33" s="16">
        <f t="shared" si="4"/>
        <v>124</v>
      </c>
      <c r="X33" s="16">
        <f t="shared" si="4"/>
        <v>-92</v>
      </c>
      <c r="Y33" s="16">
        <f t="shared" si="4"/>
        <v>273</v>
      </c>
      <c r="Z33" s="38">
        <f t="shared" si="7"/>
        <v>0.23113207547169812</v>
      </c>
      <c r="AA33" s="38">
        <f t="shared" si="5"/>
        <v>-0.23688394276629571</v>
      </c>
      <c r="AB33" s="38">
        <f t="shared" si="5"/>
        <v>-0.10869565217391304</v>
      </c>
      <c r="AC33" s="45">
        <f t="shared" si="5"/>
        <v>0.21160409556313994</v>
      </c>
      <c r="AD33" s="38">
        <f t="shared" si="5"/>
        <v>-6.1497326203208559E-2</v>
      </c>
      <c r="AE33" s="38">
        <f t="shared" si="5"/>
        <v>0.12111801242236025</v>
      </c>
    </row>
    <row r="34" spans="1:31" x14ac:dyDescent="0.3">
      <c r="A34" s="15" t="s">
        <v>96</v>
      </c>
      <c r="B34" s="24">
        <v>0</v>
      </c>
      <c r="C34" s="24">
        <v>10</v>
      </c>
      <c r="D34" s="24">
        <v>20</v>
      </c>
      <c r="E34" s="24">
        <v>19</v>
      </c>
      <c r="F34" s="24">
        <v>54</v>
      </c>
      <c r="G34" s="24">
        <v>47</v>
      </c>
      <c r="H34" s="24">
        <v>3</v>
      </c>
      <c r="I34" s="24">
        <v>6</v>
      </c>
      <c r="J34" s="24">
        <v>17</v>
      </c>
      <c r="K34" s="24">
        <v>27</v>
      </c>
      <c r="L34" s="24">
        <v>32</v>
      </c>
      <c r="M34" s="24">
        <v>108</v>
      </c>
      <c r="N34" s="24">
        <v>2</v>
      </c>
      <c r="O34" s="24">
        <v>32</v>
      </c>
      <c r="P34" s="24">
        <v>56</v>
      </c>
      <c r="Q34" s="24">
        <v>40</v>
      </c>
      <c r="R34" s="24">
        <v>101</v>
      </c>
      <c r="S34" s="24">
        <v>130</v>
      </c>
      <c r="T34" s="16">
        <f t="shared" si="6"/>
        <v>-1</v>
      </c>
      <c r="U34" s="16">
        <f t="shared" si="4"/>
        <v>26</v>
      </c>
      <c r="V34" s="16">
        <f t="shared" si="4"/>
        <v>39</v>
      </c>
      <c r="W34" s="16">
        <f t="shared" si="4"/>
        <v>13</v>
      </c>
      <c r="X34" s="16">
        <f t="shared" si="4"/>
        <v>69</v>
      </c>
      <c r="Y34" s="16">
        <f t="shared" si="4"/>
        <v>22</v>
      </c>
      <c r="Z34" s="45">
        <f t="shared" si="7"/>
        <v>-0.33333333333333331</v>
      </c>
      <c r="AA34" s="38">
        <f t="shared" si="5"/>
        <v>4.333333333333333</v>
      </c>
      <c r="AB34" s="38">
        <f t="shared" si="5"/>
        <v>2.2941176470588234</v>
      </c>
      <c r="AC34" s="38">
        <f t="shared" si="5"/>
        <v>0.48148148148148145</v>
      </c>
      <c r="AD34" s="38">
        <f t="shared" si="5"/>
        <v>2.15625</v>
      </c>
      <c r="AE34" s="38">
        <f t="shared" si="5"/>
        <v>0.20370370370370369</v>
      </c>
    </row>
    <row r="35" spans="1:31" x14ac:dyDescent="0.3">
      <c r="A35" s="10" t="s">
        <v>89</v>
      </c>
      <c r="B35" s="24">
        <v>29</v>
      </c>
      <c r="C35" s="24">
        <v>28</v>
      </c>
      <c r="D35" s="24">
        <v>45</v>
      </c>
      <c r="E35" s="24">
        <v>60</v>
      </c>
      <c r="F35" s="24">
        <v>475</v>
      </c>
      <c r="G35" s="24">
        <v>1550</v>
      </c>
      <c r="H35" s="24">
        <v>34</v>
      </c>
      <c r="I35" s="24">
        <v>40</v>
      </c>
      <c r="J35" s="24">
        <v>95</v>
      </c>
      <c r="K35" s="24">
        <v>192</v>
      </c>
      <c r="L35" s="24">
        <v>714</v>
      </c>
      <c r="M35" s="24">
        <v>2143</v>
      </c>
      <c r="N35" s="24">
        <v>29</v>
      </c>
      <c r="O35" s="24">
        <v>73</v>
      </c>
      <c r="P35" s="24">
        <v>146</v>
      </c>
      <c r="Q35" s="24">
        <v>146</v>
      </c>
      <c r="R35" s="24">
        <v>593</v>
      </c>
      <c r="S35" s="24">
        <v>2097</v>
      </c>
      <c r="T35" s="16">
        <f t="shared" si="6"/>
        <v>-5</v>
      </c>
      <c r="U35" s="16">
        <f t="shared" si="4"/>
        <v>33</v>
      </c>
      <c r="V35" s="16">
        <f t="shared" si="4"/>
        <v>51</v>
      </c>
      <c r="W35" s="16">
        <f t="shared" si="4"/>
        <v>-46</v>
      </c>
      <c r="X35" s="16">
        <f t="shared" si="4"/>
        <v>-121</v>
      </c>
      <c r="Y35" s="16">
        <f t="shared" si="4"/>
        <v>-46</v>
      </c>
      <c r="Z35" s="38">
        <f t="shared" si="7"/>
        <v>-0.14705882352941177</v>
      </c>
      <c r="AA35" s="38">
        <f t="shared" si="5"/>
        <v>0.82499999999999996</v>
      </c>
      <c r="AB35" s="38">
        <f t="shared" si="5"/>
        <v>0.5368421052631579</v>
      </c>
      <c r="AC35" s="38">
        <f t="shared" si="5"/>
        <v>-0.23958333333333334</v>
      </c>
      <c r="AD35" s="38">
        <f t="shared" si="5"/>
        <v>-0.16946778711484595</v>
      </c>
      <c r="AE35" s="38">
        <f t="shared" si="5"/>
        <v>-2.1465235650956604E-2</v>
      </c>
    </row>
    <row r="36" spans="1:31" x14ac:dyDescent="0.3">
      <c r="A36" s="10" t="s">
        <v>86</v>
      </c>
      <c r="B36" s="24">
        <v>128</v>
      </c>
      <c r="C36" s="24">
        <v>155</v>
      </c>
      <c r="D36" s="24">
        <v>274</v>
      </c>
      <c r="E36" s="24">
        <v>254</v>
      </c>
      <c r="F36" s="24">
        <v>662</v>
      </c>
      <c r="G36" s="24">
        <v>1127</v>
      </c>
      <c r="H36" s="24">
        <v>76</v>
      </c>
      <c r="I36" s="24">
        <v>100</v>
      </c>
      <c r="J36" s="24">
        <v>149</v>
      </c>
      <c r="K36" s="24">
        <v>286</v>
      </c>
      <c r="L36" s="24">
        <v>670</v>
      </c>
      <c r="M36" s="24">
        <v>1532</v>
      </c>
      <c r="N36" s="24">
        <v>116</v>
      </c>
      <c r="O36" s="24">
        <v>83</v>
      </c>
      <c r="P36" s="24">
        <v>147</v>
      </c>
      <c r="Q36" s="24">
        <v>173</v>
      </c>
      <c r="R36" s="24">
        <v>622</v>
      </c>
      <c r="S36" s="24">
        <v>1827</v>
      </c>
      <c r="T36" s="16">
        <f t="shared" si="6"/>
        <v>40</v>
      </c>
      <c r="U36" s="16">
        <f t="shared" si="4"/>
        <v>-17</v>
      </c>
      <c r="V36" s="16">
        <f t="shared" si="4"/>
        <v>-2</v>
      </c>
      <c r="W36" s="16">
        <f t="shared" si="4"/>
        <v>-113</v>
      </c>
      <c r="X36" s="16">
        <f t="shared" si="4"/>
        <v>-48</v>
      </c>
      <c r="Y36" s="16">
        <f t="shared" si="4"/>
        <v>295</v>
      </c>
      <c r="Z36" s="38">
        <f t="shared" si="7"/>
        <v>0.52631578947368418</v>
      </c>
      <c r="AA36" s="38">
        <f t="shared" si="5"/>
        <v>-0.17</v>
      </c>
      <c r="AB36" s="38">
        <f t="shared" si="5"/>
        <v>-1.3422818791946308E-2</v>
      </c>
      <c r="AC36" s="38">
        <f t="shared" si="5"/>
        <v>-0.3951048951048951</v>
      </c>
      <c r="AD36" s="38">
        <f t="shared" si="5"/>
        <v>-7.1641791044776124E-2</v>
      </c>
      <c r="AE36" s="38">
        <f t="shared" si="5"/>
        <v>0.19255874673629242</v>
      </c>
    </row>
    <row r="37" spans="1:31" x14ac:dyDescent="0.3">
      <c r="A37" s="10" t="s">
        <v>87</v>
      </c>
      <c r="B37" s="24">
        <v>98</v>
      </c>
      <c r="C37" s="24">
        <v>115</v>
      </c>
      <c r="D37" s="24">
        <v>218</v>
      </c>
      <c r="E37" s="24">
        <v>226</v>
      </c>
      <c r="F37" s="24">
        <v>615</v>
      </c>
      <c r="G37" s="24">
        <v>966</v>
      </c>
      <c r="H37" s="24">
        <v>76</v>
      </c>
      <c r="I37" s="24">
        <v>100</v>
      </c>
      <c r="J37" s="24">
        <v>149</v>
      </c>
      <c r="K37" s="24">
        <v>285</v>
      </c>
      <c r="L37" s="24">
        <v>631</v>
      </c>
      <c r="M37" s="24">
        <v>1243</v>
      </c>
      <c r="N37" s="24">
        <v>116</v>
      </c>
      <c r="O37" s="24">
        <v>79</v>
      </c>
      <c r="P37" s="24">
        <v>147</v>
      </c>
      <c r="Q37" s="24">
        <v>169</v>
      </c>
      <c r="R37" s="24">
        <v>575</v>
      </c>
      <c r="S37" s="24">
        <v>1585</v>
      </c>
      <c r="T37" s="16">
        <f t="shared" si="6"/>
        <v>40</v>
      </c>
      <c r="U37" s="16">
        <f t="shared" si="4"/>
        <v>-21</v>
      </c>
      <c r="V37" s="16">
        <f t="shared" si="4"/>
        <v>-2</v>
      </c>
      <c r="W37" s="16">
        <f t="shared" si="4"/>
        <v>-116</v>
      </c>
      <c r="X37" s="16">
        <f t="shared" si="4"/>
        <v>-56</v>
      </c>
      <c r="Y37" s="16">
        <f t="shared" si="4"/>
        <v>342</v>
      </c>
      <c r="Z37" s="38">
        <f t="shared" si="7"/>
        <v>0.52631578947368418</v>
      </c>
      <c r="AA37" s="38">
        <f t="shared" si="5"/>
        <v>-0.21</v>
      </c>
      <c r="AB37" s="38">
        <f t="shared" si="5"/>
        <v>-1.3422818791946308E-2</v>
      </c>
      <c r="AC37" s="38">
        <f t="shared" si="5"/>
        <v>-0.40701754385964911</v>
      </c>
      <c r="AD37" s="38">
        <f t="shared" si="5"/>
        <v>-8.874801901743265E-2</v>
      </c>
      <c r="AE37" s="38">
        <f t="shared" si="5"/>
        <v>0.27514078841512468</v>
      </c>
    </row>
    <row r="38" spans="1:31" x14ac:dyDescent="0.3">
      <c r="A38" s="15" t="s">
        <v>97</v>
      </c>
      <c r="B38" s="24">
        <v>30</v>
      </c>
      <c r="C38" s="24">
        <v>40</v>
      </c>
      <c r="D38" s="24">
        <v>56</v>
      </c>
      <c r="E38" s="24">
        <v>28</v>
      </c>
      <c r="F38" s="24">
        <v>47</v>
      </c>
      <c r="G38" s="24">
        <v>161</v>
      </c>
      <c r="H38" s="24">
        <v>0</v>
      </c>
      <c r="I38" s="24">
        <v>0</v>
      </c>
      <c r="J38" s="24">
        <v>0</v>
      </c>
      <c r="K38" s="24">
        <v>1</v>
      </c>
      <c r="L38" s="24">
        <v>39</v>
      </c>
      <c r="M38" s="24">
        <v>289</v>
      </c>
      <c r="N38" s="24">
        <v>0</v>
      </c>
      <c r="O38" s="24">
        <v>4</v>
      </c>
      <c r="P38" s="24">
        <v>0</v>
      </c>
      <c r="Q38" s="24">
        <v>4</v>
      </c>
      <c r="R38" s="24">
        <v>47</v>
      </c>
      <c r="S38" s="24">
        <v>242</v>
      </c>
      <c r="T38" s="16">
        <f t="shared" si="6"/>
        <v>0</v>
      </c>
      <c r="U38" s="16">
        <f t="shared" si="4"/>
        <v>4</v>
      </c>
      <c r="V38" s="16">
        <f t="shared" si="4"/>
        <v>0</v>
      </c>
      <c r="W38" s="16">
        <f t="shared" si="4"/>
        <v>3</v>
      </c>
      <c r="X38" s="16">
        <f t="shared" si="4"/>
        <v>8</v>
      </c>
      <c r="Y38" s="16">
        <f t="shared" si="4"/>
        <v>-47</v>
      </c>
      <c r="Z38" s="38" t="e">
        <f t="shared" si="7"/>
        <v>#DIV/0!</v>
      </c>
      <c r="AA38" s="38" t="e">
        <f t="shared" si="5"/>
        <v>#DIV/0!</v>
      </c>
      <c r="AB38" s="38" t="e">
        <f t="shared" si="5"/>
        <v>#DIV/0!</v>
      </c>
      <c r="AC38" s="38">
        <f t="shared" si="5"/>
        <v>3</v>
      </c>
      <c r="AD38" s="38">
        <f t="shared" si="5"/>
        <v>0.20512820512820512</v>
      </c>
      <c r="AE38" s="38">
        <f t="shared" si="5"/>
        <v>-0.16262975778546712</v>
      </c>
    </row>
    <row r="39" spans="1:31" x14ac:dyDescent="0.3">
      <c r="A39" s="10" t="s">
        <v>84</v>
      </c>
      <c r="B39" s="24">
        <v>101</v>
      </c>
      <c r="C39" s="24">
        <v>38</v>
      </c>
      <c r="D39" s="24">
        <v>82</v>
      </c>
      <c r="E39" s="24">
        <v>110</v>
      </c>
      <c r="F39" s="24">
        <v>568</v>
      </c>
      <c r="G39" s="24">
        <v>1643</v>
      </c>
      <c r="H39" s="24">
        <v>127</v>
      </c>
      <c r="I39" s="24">
        <v>92</v>
      </c>
      <c r="J39" s="24">
        <v>96</v>
      </c>
      <c r="K39" s="24">
        <v>195</v>
      </c>
      <c r="L39" s="24">
        <v>830</v>
      </c>
      <c r="M39" s="24">
        <v>1891</v>
      </c>
      <c r="N39" s="24">
        <v>84</v>
      </c>
      <c r="O39" s="24">
        <v>40</v>
      </c>
      <c r="P39" s="24">
        <v>58</v>
      </c>
      <c r="Q39" s="24">
        <v>295</v>
      </c>
      <c r="R39" s="24">
        <v>697</v>
      </c>
      <c r="S39" s="24">
        <v>1461</v>
      </c>
      <c r="T39" s="16">
        <f t="shared" si="6"/>
        <v>-43</v>
      </c>
      <c r="U39" s="16">
        <f t="shared" si="4"/>
        <v>-52</v>
      </c>
      <c r="V39" s="16">
        <f t="shared" si="4"/>
        <v>-38</v>
      </c>
      <c r="W39" s="16">
        <f t="shared" si="4"/>
        <v>100</v>
      </c>
      <c r="X39" s="16">
        <f t="shared" si="4"/>
        <v>-133</v>
      </c>
      <c r="Y39" s="16">
        <f t="shared" si="4"/>
        <v>-430</v>
      </c>
      <c r="Z39" s="38">
        <f t="shared" si="7"/>
        <v>-0.33858267716535434</v>
      </c>
      <c r="AA39" s="38">
        <f t="shared" si="5"/>
        <v>-0.56521739130434778</v>
      </c>
      <c r="AB39" s="38">
        <f t="shared" si="5"/>
        <v>-0.39583333333333331</v>
      </c>
      <c r="AC39" s="38">
        <f t="shared" si="5"/>
        <v>0.51282051282051277</v>
      </c>
      <c r="AD39" s="38">
        <f t="shared" si="5"/>
        <v>-0.16024096385542169</v>
      </c>
      <c r="AE39" s="38">
        <f t="shared" si="5"/>
        <v>-0.22739291380222104</v>
      </c>
    </row>
    <row r="40" spans="1:31" x14ac:dyDescent="0.3">
      <c r="A40" s="10" t="s">
        <v>80</v>
      </c>
      <c r="B40" s="24">
        <v>236</v>
      </c>
      <c r="C40" s="24">
        <v>256</v>
      </c>
      <c r="D40" s="24">
        <v>270</v>
      </c>
      <c r="E40" s="24">
        <v>402</v>
      </c>
      <c r="F40" s="24">
        <v>453</v>
      </c>
      <c r="G40" s="24">
        <v>554</v>
      </c>
      <c r="H40" s="24">
        <v>143</v>
      </c>
      <c r="I40" s="24">
        <v>142</v>
      </c>
      <c r="J40" s="24">
        <v>227</v>
      </c>
      <c r="K40" s="24">
        <v>240</v>
      </c>
      <c r="L40" s="24">
        <v>399</v>
      </c>
      <c r="M40" s="24">
        <v>746</v>
      </c>
      <c r="N40" s="24">
        <v>389</v>
      </c>
      <c r="O40" s="24">
        <v>285</v>
      </c>
      <c r="P40" s="24">
        <v>136</v>
      </c>
      <c r="Q40" s="24">
        <v>371</v>
      </c>
      <c r="R40" s="24">
        <v>527</v>
      </c>
      <c r="S40" s="24">
        <v>871</v>
      </c>
      <c r="T40" s="16">
        <f t="shared" si="6"/>
        <v>246</v>
      </c>
      <c r="U40" s="16">
        <f t="shared" si="4"/>
        <v>143</v>
      </c>
      <c r="V40" s="16">
        <f t="shared" si="4"/>
        <v>-91</v>
      </c>
      <c r="W40" s="16">
        <f t="shared" si="4"/>
        <v>131</v>
      </c>
      <c r="X40" s="16">
        <f t="shared" si="4"/>
        <v>128</v>
      </c>
      <c r="Y40" s="16">
        <f t="shared" si="4"/>
        <v>125</v>
      </c>
      <c r="Z40" s="38">
        <f t="shared" si="7"/>
        <v>1.7202797202797202</v>
      </c>
      <c r="AA40" s="38">
        <f t="shared" si="5"/>
        <v>1.0070422535211268</v>
      </c>
      <c r="AB40" s="38">
        <f t="shared" si="5"/>
        <v>-0.40088105726872247</v>
      </c>
      <c r="AC40" s="38">
        <f t="shared" si="5"/>
        <v>0.54583333333333328</v>
      </c>
      <c r="AD40" s="45">
        <f t="shared" si="5"/>
        <v>0.32080200501253131</v>
      </c>
      <c r="AE40" s="38">
        <f t="shared" si="5"/>
        <v>0.16756032171581769</v>
      </c>
    </row>
    <row r="41" spans="1:31" x14ac:dyDescent="0.3">
      <c r="A41" s="10" t="s">
        <v>78</v>
      </c>
      <c r="B41" s="24">
        <v>202</v>
      </c>
      <c r="C41" s="24">
        <v>29</v>
      </c>
      <c r="D41" s="24">
        <v>106</v>
      </c>
      <c r="E41" s="24">
        <v>154</v>
      </c>
      <c r="F41" s="24">
        <v>256</v>
      </c>
      <c r="G41" s="24">
        <v>246</v>
      </c>
      <c r="H41" s="24">
        <v>41</v>
      </c>
      <c r="I41" s="24">
        <v>45</v>
      </c>
      <c r="J41" s="24">
        <v>76</v>
      </c>
      <c r="K41" s="24">
        <v>115</v>
      </c>
      <c r="L41" s="24">
        <v>235</v>
      </c>
      <c r="M41" s="24">
        <v>834</v>
      </c>
      <c r="N41" s="24">
        <v>65</v>
      </c>
      <c r="O41" s="24">
        <v>64</v>
      </c>
      <c r="P41" s="24">
        <v>44</v>
      </c>
      <c r="Q41" s="24">
        <v>170</v>
      </c>
      <c r="R41" s="24">
        <v>563</v>
      </c>
      <c r="S41" s="24">
        <v>954</v>
      </c>
      <c r="T41" s="16">
        <f t="shared" si="6"/>
        <v>24</v>
      </c>
      <c r="U41" s="16">
        <f t="shared" si="4"/>
        <v>19</v>
      </c>
      <c r="V41" s="16">
        <f t="shared" si="4"/>
        <v>-32</v>
      </c>
      <c r="W41" s="16">
        <f t="shared" si="4"/>
        <v>55</v>
      </c>
      <c r="X41" s="16">
        <f t="shared" si="4"/>
        <v>328</v>
      </c>
      <c r="Y41" s="16">
        <f t="shared" si="4"/>
        <v>120</v>
      </c>
      <c r="Z41" s="38">
        <f t="shared" si="7"/>
        <v>0.58536585365853655</v>
      </c>
      <c r="AA41" s="38">
        <f t="shared" si="5"/>
        <v>0.42222222222222222</v>
      </c>
      <c r="AB41" s="38">
        <f t="shared" si="5"/>
        <v>-0.42105263157894735</v>
      </c>
      <c r="AC41" s="38">
        <f t="shared" si="5"/>
        <v>0.47826086956521741</v>
      </c>
      <c r="AD41" s="38">
        <f t="shared" si="5"/>
        <v>1.3957446808510638</v>
      </c>
      <c r="AE41" s="38">
        <f t="shared" si="5"/>
        <v>0.14388489208633093</v>
      </c>
    </row>
    <row r="42" spans="1:31" x14ac:dyDescent="0.3">
      <c r="A42" s="10" t="s">
        <v>83</v>
      </c>
      <c r="B42" s="24">
        <v>15</v>
      </c>
      <c r="C42" s="24">
        <v>3</v>
      </c>
      <c r="D42" s="24">
        <v>31</v>
      </c>
      <c r="E42" s="24">
        <v>115</v>
      </c>
      <c r="F42" s="24">
        <v>273</v>
      </c>
      <c r="G42" s="24">
        <v>544</v>
      </c>
      <c r="H42" s="24">
        <v>17</v>
      </c>
      <c r="I42" s="24">
        <v>12</v>
      </c>
      <c r="J42" s="24">
        <v>18</v>
      </c>
      <c r="K42" s="24">
        <v>165</v>
      </c>
      <c r="L42" s="24">
        <v>396</v>
      </c>
      <c r="M42" s="24">
        <v>639</v>
      </c>
      <c r="N42" s="24">
        <v>20</v>
      </c>
      <c r="O42" s="24">
        <v>21</v>
      </c>
      <c r="P42" s="24">
        <v>36</v>
      </c>
      <c r="Q42" s="24">
        <v>153</v>
      </c>
      <c r="R42" s="24">
        <v>246</v>
      </c>
      <c r="S42" s="24">
        <v>475</v>
      </c>
      <c r="T42" s="16">
        <f t="shared" si="6"/>
        <v>3</v>
      </c>
      <c r="U42" s="16">
        <f t="shared" si="4"/>
        <v>9</v>
      </c>
      <c r="V42" s="16">
        <f t="shared" si="4"/>
        <v>18</v>
      </c>
      <c r="W42" s="16">
        <f t="shared" si="4"/>
        <v>-12</v>
      </c>
      <c r="X42" s="16">
        <f t="shared" si="4"/>
        <v>-150</v>
      </c>
      <c r="Y42" s="16">
        <f t="shared" si="4"/>
        <v>-164</v>
      </c>
      <c r="Z42" s="38">
        <f t="shared" si="7"/>
        <v>0.17647058823529413</v>
      </c>
      <c r="AA42" s="38">
        <f t="shared" si="5"/>
        <v>0.75</v>
      </c>
      <c r="AB42" s="38">
        <f t="shared" si="5"/>
        <v>1</v>
      </c>
      <c r="AC42" s="38">
        <f t="shared" si="5"/>
        <v>-7.2727272727272724E-2</v>
      </c>
      <c r="AD42" s="38">
        <f t="shared" si="5"/>
        <v>-0.37878787878787878</v>
      </c>
      <c r="AE42" s="38">
        <f t="shared" si="5"/>
        <v>-0.25665101721439748</v>
      </c>
    </row>
    <row r="43" spans="1:31" x14ac:dyDescent="0.3">
      <c r="A43" s="10" t="s">
        <v>92</v>
      </c>
      <c r="B43" s="24">
        <v>248</v>
      </c>
      <c r="C43" s="24">
        <v>170</v>
      </c>
      <c r="D43" s="24">
        <v>13</v>
      </c>
      <c r="E43" s="24">
        <v>63</v>
      </c>
      <c r="F43" s="24">
        <v>37</v>
      </c>
      <c r="G43" s="24">
        <v>254</v>
      </c>
      <c r="H43" s="24">
        <v>68</v>
      </c>
      <c r="I43" s="24">
        <v>92</v>
      </c>
      <c r="J43" s="24">
        <v>39</v>
      </c>
      <c r="K43" s="24">
        <v>54</v>
      </c>
      <c r="L43" s="24">
        <v>67</v>
      </c>
      <c r="M43" s="24">
        <v>125</v>
      </c>
      <c r="N43" s="24">
        <v>109</v>
      </c>
      <c r="O43" s="24">
        <v>206</v>
      </c>
      <c r="P43" s="24">
        <v>199</v>
      </c>
      <c r="Q43" s="24">
        <v>39</v>
      </c>
      <c r="R43" s="24">
        <v>71</v>
      </c>
      <c r="S43" s="24">
        <v>183</v>
      </c>
      <c r="T43" s="16">
        <f t="shared" si="6"/>
        <v>41</v>
      </c>
      <c r="U43" s="16">
        <f t="shared" si="4"/>
        <v>114</v>
      </c>
      <c r="V43" s="16">
        <f t="shared" si="4"/>
        <v>160</v>
      </c>
      <c r="W43" s="16">
        <f t="shared" si="4"/>
        <v>-15</v>
      </c>
      <c r="X43" s="16">
        <f t="shared" si="4"/>
        <v>4</v>
      </c>
      <c r="Y43" s="16">
        <f t="shared" si="4"/>
        <v>58</v>
      </c>
      <c r="Z43" s="38">
        <f t="shared" si="7"/>
        <v>0.6029411764705882</v>
      </c>
      <c r="AA43" s="38">
        <f t="shared" si="5"/>
        <v>1.2391304347826086</v>
      </c>
      <c r="AB43" s="38">
        <f t="shared" si="5"/>
        <v>4.1025641025641022</v>
      </c>
      <c r="AC43" s="38">
        <f t="shared" si="5"/>
        <v>-0.27777777777777779</v>
      </c>
      <c r="AD43" s="38">
        <f t="shared" si="5"/>
        <v>5.9701492537313432E-2</v>
      </c>
      <c r="AE43" s="38">
        <f t="shared" si="5"/>
        <v>0.46400000000000002</v>
      </c>
    </row>
    <row r="44" spans="1:31" x14ac:dyDescent="0.3">
      <c r="A44" s="10" t="s">
        <v>81</v>
      </c>
      <c r="B44" s="24">
        <v>28</v>
      </c>
      <c r="C44" s="24">
        <v>11</v>
      </c>
      <c r="D44" s="24">
        <v>2</v>
      </c>
      <c r="E44" s="24">
        <v>5</v>
      </c>
      <c r="F44" s="24">
        <v>63</v>
      </c>
      <c r="G44" s="24">
        <v>53</v>
      </c>
      <c r="H44" s="24">
        <v>276</v>
      </c>
      <c r="I44" s="24">
        <v>264</v>
      </c>
      <c r="J44" s="24">
        <v>215</v>
      </c>
      <c r="K44" s="24">
        <v>7</v>
      </c>
      <c r="L44" s="24">
        <v>37</v>
      </c>
      <c r="M44" s="24">
        <v>36</v>
      </c>
      <c r="N44" s="24">
        <v>513</v>
      </c>
      <c r="O44" s="24">
        <v>12</v>
      </c>
      <c r="P44" s="24">
        <v>8</v>
      </c>
      <c r="Q44" s="24">
        <v>17</v>
      </c>
      <c r="R44" s="24">
        <v>46</v>
      </c>
      <c r="S44" s="24">
        <v>147</v>
      </c>
      <c r="T44" s="16">
        <f t="shared" si="6"/>
        <v>237</v>
      </c>
      <c r="U44" s="16">
        <f t="shared" si="4"/>
        <v>-252</v>
      </c>
      <c r="V44" s="16">
        <f t="shared" si="4"/>
        <v>-207</v>
      </c>
      <c r="W44" s="16">
        <f t="shared" si="4"/>
        <v>10</v>
      </c>
      <c r="X44" s="16">
        <f t="shared" si="4"/>
        <v>9</v>
      </c>
      <c r="Y44" s="16">
        <f t="shared" si="4"/>
        <v>111</v>
      </c>
      <c r="Z44" s="38">
        <f t="shared" si="7"/>
        <v>0.85869565217391308</v>
      </c>
      <c r="AA44" s="38">
        <f t="shared" si="5"/>
        <v>-0.95454545454545459</v>
      </c>
      <c r="AB44" s="38">
        <f t="shared" si="5"/>
        <v>-0.96279069767441861</v>
      </c>
      <c r="AC44" s="38">
        <f t="shared" si="5"/>
        <v>1.4285714285714286</v>
      </c>
      <c r="AD44" s="38">
        <f t="shared" si="5"/>
        <v>0.24324324324324326</v>
      </c>
      <c r="AE44" s="38">
        <f t="shared" si="5"/>
        <v>3.0833333333333335</v>
      </c>
    </row>
    <row r="45" spans="1:31" x14ac:dyDescent="0.3">
      <c r="A45" s="10" t="s">
        <v>93</v>
      </c>
      <c r="B45" s="24">
        <v>56</v>
      </c>
      <c r="C45" s="24">
        <v>68</v>
      </c>
      <c r="D45" s="24">
        <v>88</v>
      </c>
      <c r="E45" s="24">
        <v>52</v>
      </c>
      <c r="F45" s="24">
        <v>156</v>
      </c>
      <c r="G45" s="24">
        <v>854</v>
      </c>
      <c r="H45" s="24">
        <v>42</v>
      </c>
      <c r="I45" s="24">
        <v>41</v>
      </c>
      <c r="J45" s="24">
        <v>37</v>
      </c>
      <c r="K45" s="24">
        <v>56</v>
      </c>
      <c r="L45" s="24">
        <v>103</v>
      </c>
      <c r="M45" s="24">
        <v>163</v>
      </c>
      <c r="N45" s="24">
        <v>33</v>
      </c>
      <c r="O45" s="24">
        <v>18</v>
      </c>
      <c r="P45" s="24">
        <v>83</v>
      </c>
      <c r="Q45" s="24">
        <v>74</v>
      </c>
      <c r="R45" s="24">
        <v>60</v>
      </c>
      <c r="S45" s="24">
        <v>413</v>
      </c>
      <c r="T45" s="16">
        <f t="shared" si="6"/>
        <v>-9</v>
      </c>
      <c r="U45" s="16">
        <f t="shared" si="4"/>
        <v>-23</v>
      </c>
      <c r="V45" s="16">
        <f t="shared" si="4"/>
        <v>46</v>
      </c>
      <c r="W45" s="16">
        <f t="shared" si="4"/>
        <v>18</v>
      </c>
      <c r="X45" s="16">
        <f t="shared" si="4"/>
        <v>-43</v>
      </c>
      <c r="Y45" s="16">
        <f t="shared" si="4"/>
        <v>250</v>
      </c>
      <c r="Z45" s="38">
        <f t="shared" si="7"/>
        <v>-0.21428571428571427</v>
      </c>
      <c r="AA45" s="38">
        <f t="shared" si="5"/>
        <v>-0.56097560975609762</v>
      </c>
      <c r="AB45" s="38">
        <f t="shared" si="5"/>
        <v>1.2432432432432432</v>
      </c>
      <c r="AC45" s="38">
        <f t="shared" si="5"/>
        <v>0.32142857142857145</v>
      </c>
      <c r="AD45" s="38">
        <f t="shared" si="5"/>
        <v>-0.41747572815533979</v>
      </c>
      <c r="AE45" s="38">
        <f t="shared" si="5"/>
        <v>1.5337423312883436</v>
      </c>
    </row>
    <row r="46" spans="1:31" x14ac:dyDescent="0.3">
      <c r="A46" s="10" t="s">
        <v>94</v>
      </c>
      <c r="B46" s="24">
        <v>21</v>
      </c>
      <c r="C46" s="24">
        <v>17</v>
      </c>
      <c r="D46" s="24">
        <v>63</v>
      </c>
      <c r="E46" s="24">
        <v>60</v>
      </c>
      <c r="F46" s="24">
        <v>35</v>
      </c>
      <c r="G46" s="24">
        <v>96</v>
      </c>
      <c r="H46" s="24">
        <v>46</v>
      </c>
      <c r="I46" s="24">
        <v>23</v>
      </c>
      <c r="J46" s="24">
        <v>29</v>
      </c>
      <c r="K46" s="24">
        <v>12</v>
      </c>
      <c r="L46" s="24">
        <v>103</v>
      </c>
      <c r="M46" s="24">
        <v>64</v>
      </c>
      <c r="N46" s="24">
        <v>57</v>
      </c>
      <c r="O46" s="24">
        <v>24</v>
      </c>
      <c r="P46" s="24">
        <v>39</v>
      </c>
      <c r="Q46" s="24">
        <v>36</v>
      </c>
      <c r="R46" s="24">
        <v>167</v>
      </c>
      <c r="S46" s="24">
        <v>88</v>
      </c>
      <c r="T46" s="16">
        <f t="shared" si="6"/>
        <v>11</v>
      </c>
      <c r="U46" s="16">
        <f t="shared" si="6"/>
        <v>1</v>
      </c>
      <c r="V46" s="16">
        <f t="shared" si="6"/>
        <v>10</v>
      </c>
      <c r="W46" s="16">
        <f t="shared" si="6"/>
        <v>24</v>
      </c>
      <c r="X46" s="16">
        <f t="shared" si="6"/>
        <v>64</v>
      </c>
      <c r="Y46" s="16">
        <f t="shared" si="6"/>
        <v>24</v>
      </c>
      <c r="Z46" s="38">
        <f t="shared" si="7"/>
        <v>0.2391304347826087</v>
      </c>
      <c r="AA46" s="38">
        <f t="shared" si="7"/>
        <v>4.3478260869565216E-2</v>
      </c>
      <c r="AB46" s="38">
        <f t="shared" si="7"/>
        <v>0.34482758620689657</v>
      </c>
      <c r="AC46" s="38">
        <f t="shared" si="7"/>
        <v>2</v>
      </c>
      <c r="AD46" s="38">
        <f t="shared" si="7"/>
        <v>0.62135922330097082</v>
      </c>
      <c r="AE46" s="38">
        <f t="shared" si="7"/>
        <v>0.375</v>
      </c>
    </row>
    <row r="47" spans="1:31" x14ac:dyDescent="0.3">
      <c r="A47" s="10" t="s">
        <v>85</v>
      </c>
      <c r="B47" s="24">
        <v>20</v>
      </c>
      <c r="C47" s="24">
        <v>0</v>
      </c>
      <c r="D47" s="24">
        <v>8</v>
      </c>
      <c r="E47" s="24">
        <v>20</v>
      </c>
      <c r="F47" s="24">
        <v>197</v>
      </c>
      <c r="G47" s="24">
        <v>212</v>
      </c>
      <c r="H47" s="24">
        <v>3</v>
      </c>
      <c r="I47" s="24">
        <v>7</v>
      </c>
      <c r="J47" s="24">
        <v>4</v>
      </c>
      <c r="K47" s="24">
        <v>110</v>
      </c>
      <c r="L47" s="24">
        <v>31</v>
      </c>
      <c r="M47" s="24">
        <v>22</v>
      </c>
      <c r="N47" s="24">
        <v>19</v>
      </c>
      <c r="O47" s="24">
        <v>27</v>
      </c>
      <c r="P47" s="24">
        <v>20</v>
      </c>
      <c r="Q47" s="24">
        <v>57</v>
      </c>
      <c r="R47" s="24">
        <v>28</v>
      </c>
      <c r="S47" s="24">
        <v>168</v>
      </c>
      <c r="T47" s="16">
        <f t="shared" ref="T47:Y50" si="8">N47-H47</f>
        <v>16</v>
      </c>
      <c r="U47" s="16">
        <f t="shared" si="8"/>
        <v>20</v>
      </c>
      <c r="V47" s="16">
        <f t="shared" si="8"/>
        <v>16</v>
      </c>
      <c r="W47" s="16">
        <f t="shared" si="8"/>
        <v>-53</v>
      </c>
      <c r="X47" s="16">
        <f t="shared" si="8"/>
        <v>-3</v>
      </c>
      <c r="Y47" s="16">
        <f t="shared" si="8"/>
        <v>146</v>
      </c>
      <c r="Z47" s="38">
        <f t="shared" ref="Z47:AE50" si="9">(N47-H47)/H47</f>
        <v>5.333333333333333</v>
      </c>
      <c r="AA47" s="38">
        <f t="shared" si="9"/>
        <v>2.8571428571428572</v>
      </c>
      <c r="AB47" s="38">
        <f t="shared" si="9"/>
        <v>4</v>
      </c>
      <c r="AC47" s="38">
        <f t="shared" si="9"/>
        <v>-0.48181818181818181</v>
      </c>
      <c r="AD47" s="38">
        <f t="shared" si="9"/>
        <v>-9.6774193548387094E-2</v>
      </c>
      <c r="AE47" s="38">
        <f t="shared" si="9"/>
        <v>6.6363636363636367</v>
      </c>
    </row>
    <row r="48" spans="1:31" x14ac:dyDescent="0.3">
      <c r="A48" s="10" t="s">
        <v>82</v>
      </c>
      <c r="B48" s="24">
        <v>4</v>
      </c>
      <c r="C48" s="24">
        <v>6</v>
      </c>
      <c r="D48" s="24">
        <v>6</v>
      </c>
      <c r="E48" s="24">
        <v>11</v>
      </c>
      <c r="F48" s="24">
        <v>6</v>
      </c>
      <c r="G48" s="24">
        <v>9</v>
      </c>
      <c r="H48" s="24">
        <v>4</v>
      </c>
      <c r="I48" s="24">
        <v>2</v>
      </c>
      <c r="J48" s="24">
        <v>12</v>
      </c>
      <c r="K48" s="24">
        <v>23</v>
      </c>
      <c r="L48" s="24">
        <v>31</v>
      </c>
      <c r="M48" s="24">
        <v>12</v>
      </c>
      <c r="N48" s="24">
        <v>25</v>
      </c>
      <c r="O48" s="24">
        <v>39</v>
      </c>
      <c r="P48" s="24">
        <v>39</v>
      </c>
      <c r="Q48" s="24">
        <v>49</v>
      </c>
      <c r="R48" s="24">
        <v>11</v>
      </c>
      <c r="S48" s="24">
        <v>33</v>
      </c>
      <c r="T48" s="16">
        <f t="shared" si="8"/>
        <v>21</v>
      </c>
      <c r="U48" s="16">
        <f t="shared" si="8"/>
        <v>37</v>
      </c>
      <c r="V48" s="16">
        <f t="shared" si="8"/>
        <v>27</v>
      </c>
      <c r="W48" s="16">
        <f t="shared" si="8"/>
        <v>26</v>
      </c>
      <c r="X48" s="16">
        <f t="shared" si="8"/>
        <v>-20</v>
      </c>
      <c r="Y48" s="16">
        <f t="shared" si="8"/>
        <v>21</v>
      </c>
      <c r="Z48" s="38">
        <f t="shared" si="9"/>
        <v>5.25</v>
      </c>
      <c r="AA48" s="38">
        <f t="shared" si="9"/>
        <v>18.5</v>
      </c>
      <c r="AB48" s="38">
        <f t="shared" si="9"/>
        <v>2.25</v>
      </c>
      <c r="AC48" s="38">
        <f t="shared" si="9"/>
        <v>1.1304347826086956</v>
      </c>
      <c r="AD48" s="38">
        <f t="shared" si="9"/>
        <v>-0.64516129032258063</v>
      </c>
      <c r="AE48" s="38">
        <f t="shared" si="9"/>
        <v>1.75</v>
      </c>
    </row>
    <row r="49" spans="1:31" x14ac:dyDescent="0.3">
      <c r="A49" s="10" t="s">
        <v>79</v>
      </c>
      <c r="B49" s="24">
        <v>2</v>
      </c>
      <c r="C49" s="24">
        <v>0</v>
      </c>
      <c r="D49" s="24">
        <v>3</v>
      </c>
      <c r="E49" s="24">
        <v>4</v>
      </c>
      <c r="F49" s="24">
        <v>23</v>
      </c>
      <c r="G49" s="24">
        <v>147</v>
      </c>
      <c r="H49" s="24">
        <v>2</v>
      </c>
      <c r="I49" s="24">
        <v>2</v>
      </c>
      <c r="J49" s="24">
        <v>0</v>
      </c>
      <c r="K49" s="24">
        <v>7</v>
      </c>
      <c r="L49" s="24">
        <v>67</v>
      </c>
      <c r="M49" s="24">
        <v>97</v>
      </c>
      <c r="N49" s="24">
        <v>3</v>
      </c>
      <c r="O49" s="24">
        <v>18</v>
      </c>
      <c r="P49" s="24">
        <v>0</v>
      </c>
      <c r="Q49" s="24">
        <v>0</v>
      </c>
      <c r="R49" s="24">
        <v>51</v>
      </c>
      <c r="S49" s="24">
        <v>122</v>
      </c>
      <c r="T49" s="16">
        <f t="shared" si="8"/>
        <v>1</v>
      </c>
      <c r="U49" s="16">
        <f t="shared" si="8"/>
        <v>16</v>
      </c>
      <c r="V49" s="16">
        <f t="shared" si="8"/>
        <v>0</v>
      </c>
      <c r="W49" s="16">
        <f t="shared" si="8"/>
        <v>-7</v>
      </c>
      <c r="X49" s="16">
        <f t="shared" si="8"/>
        <v>-16</v>
      </c>
      <c r="Y49" s="16">
        <f t="shared" si="8"/>
        <v>25</v>
      </c>
      <c r="Z49" s="38">
        <f t="shared" si="9"/>
        <v>0.5</v>
      </c>
      <c r="AA49" s="38">
        <f t="shared" si="9"/>
        <v>8</v>
      </c>
      <c r="AB49" s="38" t="e">
        <f t="shared" si="9"/>
        <v>#DIV/0!</v>
      </c>
      <c r="AC49" s="38">
        <f t="shared" si="9"/>
        <v>-1</v>
      </c>
      <c r="AD49" s="38">
        <f t="shared" si="9"/>
        <v>-0.23880597014925373</v>
      </c>
      <c r="AE49" s="38">
        <f t="shared" si="9"/>
        <v>0.25773195876288657</v>
      </c>
    </row>
    <row r="50" spans="1:31" x14ac:dyDescent="0.3">
      <c r="A50" s="10" t="s">
        <v>88</v>
      </c>
      <c r="B50" s="24">
        <v>1</v>
      </c>
      <c r="C50" s="24">
        <v>2</v>
      </c>
      <c r="D50" s="24">
        <v>17</v>
      </c>
      <c r="E50" s="24">
        <v>43</v>
      </c>
      <c r="F50" s="24">
        <v>19</v>
      </c>
      <c r="G50" s="24">
        <v>10</v>
      </c>
      <c r="H50" s="24">
        <v>0</v>
      </c>
      <c r="I50" s="24">
        <v>2</v>
      </c>
      <c r="J50" s="24">
        <v>1</v>
      </c>
      <c r="K50" s="24">
        <v>14</v>
      </c>
      <c r="L50" s="24">
        <v>93</v>
      </c>
      <c r="M50" s="24">
        <v>23</v>
      </c>
      <c r="N50" s="24">
        <v>1</v>
      </c>
      <c r="O50" s="24">
        <v>0</v>
      </c>
      <c r="P50" s="24">
        <v>0</v>
      </c>
      <c r="Q50" s="24">
        <v>1</v>
      </c>
      <c r="R50" s="24">
        <v>84</v>
      </c>
      <c r="S50" s="24">
        <v>35</v>
      </c>
      <c r="T50" s="16">
        <f t="shared" si="8"/>
        <v>1</v>
      </c>
      <c r="U50" s="16">
        <f t="shared" si="8"/>
        <v>-2</v>
      </c>
      <c r="V50" s="16">
        <f t="shared" si="8"/>
        <v>-1</v>
      </c>
      <c r="W50" s="16">
        <f t="shared" si="8"/>
        <v>-13</v>
      </c>
      <c r="X50" s="16">
        <f t="shared" si="8"/>
        <v>-9</v>
      </c>
      <c r="Y50" s="16">
        <f t="shared" si="8"/>
        <v>12</v>
      </c>
      <c r="Z50" s="38" t="e">
        <f t="shared" si="9"/>
        <v>#DIV/0!</v>
      </c>
      <c r="AA50" s="38">
        <f t="shared" si="9"/>
        <v>-1</v>
      </c>
      <c r="AB50" s="38">
        <f t="shared" si="9"/>
        <v>-1</v>
      </c>
      <c r="AC50" s="38">
        <f t="shared" si="9"/>
        <v>-0.9285714285714286</v>
      </c>
      <c r="AD50" s="38">
        <f t="shared" si="9"/>
        <v>-9.6774193548387094E-2</v>
      </c>
      <c r="AE50" s="38">
        <f t="shared" si="9"/>
        <v>0.52173913043478259</v>
      </c>
    </row>
  </sheetData>
  <sortState ref="A5:AG23">
    <sortCondition descending="1" ref="AG5:AG23"/>
  </sortState>
  <conditionalFormatting sqref="S5:U25 P5:Q25">
    <cfRule type="cellIs" dxfId="73" priority="15" operator="lessThan">
      <formula>0</formula>
    </cfRule>
  </conditionalFormatting>
  <conditionalFormatting sqref="R6:R25">
    <cfRule type="colorScale" priority="14">
      <colorScale>
        <cfvo type="min"/>
        <cfvo type="max"/>
        <color rgb="FFFFEF9C"/>
        <color rgb="FF63BE7B"/>
      </colorScale>
    </cfRule>
  </conditionalFormatting>
  <conditionalFormatting sqref="Q6:Q25">
    <cfRule type="colorScale" priority="13">
      <colorScale>
        <cfvo type="min"/>
        <cfvo type="max"/>
        <color rgb="FFFFEF9C"/>
        <color rgb="FF63BE7B"/>
      </colorScale>
    </cfRule>
  </conditionalFormatting>
  <conditionalFormatting sqref="P6:P25">
    <cfRule type="colorScale" priority="12">
      <colorScale>
        <cfvo type="min"/>
        <cfvo type="max"/>
        <color rgb="FFFFEF9C"/>
        <color rgb="FF63BE7B"/>
      </colorScale>
    </cfRule>
  </conditionalFormatting>
  <conditionalFormatting sqref="T30:AE50">
    <cfRule type="cellIs" dxfId="44" priority="9" operator="lessThan">
      <formula>0</formula>
    </cfRule>
  </conditionalFormatting>
  <conditionalFormatting sqref="AD28">
    <cfRule type="cellIs" dxfId="43" priority="10" operator="lessThan">
      <formula>0</formula>
    </cfRule>
  </conditionalFormatting>
  <conditionalFormatting sqref="X28">
    <cfRule type="cellIs" dxfId="42" priority="11" operator="lessThan">
      <formula>0</formula>
    </cfRule>
  </conditionalFormatting>
  <conditionalFormatting sqref="T31:Y50">
    <cfRule type="colorScale" priority="8">
      <colorScale>
        <cfvo type="min"/>
        <cfvo type="max"/>
        <color rgb="FFFFEF9C"/>
        <color rgb="FF63BE7B"/>
      </colorScale>
    </cfRule>
  </conditionalFormatting>
  <conditionalFormatting sqref="F27">
    <cfRule type="cellIs" dxfId="19" priority="5" operator="lessThan">
      <formula>0</formula>
    </cfRule>
  </conditionalFormatting>
  <conditionalFormatting sqref="L27">
    <cfRule type="cellIs" dxfId="18" priority="4" operator="lessThan">
      <formula>0</formula>
    </cfRule>
  </conditionalFormatting>
  <conditionalFormatting sqref="R27">
    <cfRule type="cellIs" dxfId="17" priority="3" operator="lessThan">
      <formula>0</formula>
    </cfRule>
  </conditionalFormatting>
  <conditionalFormatting sqref="U27:V27">
    <cfRule type="cellIs" dxfId="16" priority="2" operator="lessThan">
      <formula>0</formula>
    </cfRule>
  </conditionalFormatting>
  <conditionalFormatting sqref="AA27:AB27">
    <cfRule type="cellIs" dxfId="15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workbookViewId="0">
      <pane xSplit="1" topLeftCell="J1" activePane="topRight" state="frozen"/>
      <selection pane="topRight" activeCell="W9" sqref="W9"/>
    </sheetView>
  </sheetViews>
  <sheetFormatPr defaultRowHeight="14.4" x14ac:dyDescent="0.3"/>
  <cols>
    <col min="1" max="1" width="10.77734375" customWidth="1"/>
    <col min="2" max="15" width="7.33203125" customWidth="1"/>
    <col min="16" max="21" width="7.88671875" customWidth="1"/>
    <col min="22" max="25" width="7" customWidth="1"/>
    <col min="26" max="29" width="7.6640625" customWidth="1"/>
    <col min="30" max="31" width="7" customWidth="1"/>
  </cols>
  <sheetData>
    <row r="1" spans="1:21" s="56" customFormat="1" x14ac:dyDescent="0.3">
      <c r="A1" s="1" t="s">
        <v>35</v>
      </c>
    </row>
    <row r="2" spans="1:21" s="56" customFormat="1" x14ac:dyDescent="0.3">
      <c r="A2" s="3" t="s">
        <v>37</v>
      </c>
      <c r="D2" s="13" t="s">
        <v>103</v>
      </c>
    </row>
    <row r="3" spans="1:21" s="56" customFormat="1" x14ac:dyDescent="0.3">
      <c r="A3" s="65"/>
      <c r="B3" s="57" t="s">
        <v>99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31" t="s">
        <v>71</v>
      </c>
      <c r="Q3" s="31"/>
      <c r="R3" s="31"/>
      <c r="S3" s="31"/>
      <c r="T3" s="31"/>
      <c r="U3" s="59"/>
    </row>
    <row r="4" spans="1:21" s="7" customFormat="1" x14ac:dyDescent="0.3">
      <c r="A4" s="16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61" t="s">
        <v>72</v>
      </c>
      <c r="Q4" s="61" t="s">
        <v>73</v>
      </c>
      <c r="R4" s="62" t="s">
        <v>74</v>
      </c>
      <c r="S4" s="61" t="s">
        <v>72</v>
      </c>
      <c r="T4" s="61" t="s">
        <v>73</v>
      </c>
      <c r="U4" s="62" t="s">
        <v>74</v>
      </c>
    </row>
    <row r="5" spans="1:21" s="7" customFormat="1" x14ac:dyDescent="0.3">
      <c r="A5" s="10" t="s">
        <v>20</v>
      </c>
      <c r="B5" s="24">
        <v>72982</v>
      </c>
      <c r="C5" s="24">
        <v>100293</v>
      </c>
      <c r="D5" s="24">
        <v>106477</v>
      </c>
      <c r="E5" s="24">
        <v>91683</v>
      </c>
      <c r="F5" s="24">
        <v>84143</v>
      </c>
      <c r="G5" s="24">
        <v>68758</v>
      </c>
      <c r="H5" s="24">
        <v>71166</v>
      </c>
      <c r="I5" s="24">
        <v>79845</v>
      </c>
      <c r="J5" s="24">
        <v>74465</v>
      </c>
      <c r="K5" s="24">
        <v>68169</v>
      </c>
      <c r="L5" s="24">
        <v>63489</v>
      </c>
      <c r="M5" s="24">
        <v>59465</v>
      </c>
      <c r="N5" s="24">
        <v>64456</v>
      </c>
      <c r="O5" s="24">
        <v>63274</v>
      </c>
      <c r="P5" s="36">
        <f t="shared" ref="P5:R20" si="0">M5-L5</f>
        <v>-4024</v>
      </c>
      <c r="Q5" s="36">
        <f t="shared" si="0"/>
        <v>4991</v>
      </c>
      <c r="R5" s="40">
        <f t="shared" si="0"/>
        <v>-1182</v>
      </c>
      <c r="S5" s="45">
        <f t="shared" ref="S5:U20" si="1">(M5-L5)/L5</f>
        <v>-6.338105813605506E-2</v>
      </c>
      <c r="T5" s="45">
        <f t="shared" si="1"/>
        <v>8.3931724543849326E-2</v>
      </c>
      <c r="U5" s="60">
        <f t="shared" si="1"/>
        <v>-1.8338091100906045E-2</v>
      </c>
    </row>
    <row r="6" spans="1:21" s="7" customFormat="1" x14ac:dyDescent="0.3">
      <c r="A6" s="10" t="s">
        <v>95</v>
      </c>
      <c r="B6" s="24">
        <v>37151</v>
      </c>
      <c r="C6" s="24">
        <v>57996</v>
      </c>
      <c r="D6" s="24">
        <v>60233</v>
      </c>
      <c r="E6" s="24">
        <v>54353</v>
      </c>
      <c r="F6" s="24">
        <v>50076</v>
      </c>
      <c r="G6" s="24">
        <v>41187</v>
      </c>
      <c r="H6" s="24">
        <v>40818</v>
      </c>
      <c r="I6" s="24">
        <v>47813</v>
      </c>
      <c r="J6" s="24">
        <v>44542</v>
      </c>
      <c r="K6" s="24">
        <v>39077</v>
      </c>
      <c r="L6" s="24">
        <v>35336</v>
      </c>
      <c r="M6" s="24">
        <v>32909</v>
      </c>
      <c r="N6" s="24">
        <v>37520</v>
      </c>
      <c r="O6" s="24">
        <v>36023</v>
      </c>
      <c r="P6" s="36">
        <f t="shared" si="0"/>
        <v>-2427</v>
      </c>
      <c r="Q6" s="36">
        <f t="shared" si="0"/>
        <v>4611</v>
      </c>
      <c r="R6" s="40">
        <f t="shared" si="0"/>
        <v>-1497</v>
      </c>
      <c r="S6" s="38">
        <f t="shared" si="1"/>
        <v>-6.8683495585238855E-2</v>
      </c>
      <c r="T6" s="38">
        <f t="shared" si="1"/>
        <v>0.14011364672278101</v>
      </c>
      <c r="U6" s="60">
        <f t="shared" si="1"/>
        <v>-3.9898720682302768E-2</v>
      </c>
    </row>
    <row r="7" spans="1:21" s="7" customFormat="1" x14ac:dyDescent="0.3">
      <c r="A7" s="10" t="s">
        <v>86</v>
      </c>
      <c r="B7" s="24">
        <v>21062</v>
      </c>
      <c r="C7" s="24">
        <v>20518</v>
      </c>
      <c r="D7" s="24">
        <v>22483</v>
      </c>
      <c r="E7" s="24">
        <v>17017</v>
      </c>
      <c r="F7" s="24">
        <v>16873</v>
      </c>
      <c r="G7" s="24">
        <v>14337</v>
      </c>
      <c r="H7" s="24">
        <v>14516</v>
      </c>
      <c r="I7" s="24">
        <v>13806</v>
      </c>
      <c r="J7" s="24">
        <v>14030</v>
      </c>
      <c r="K7" s="24">
        <v>15097</v>
      </c>
      <c r="L7" s="24">
        <v>14965</v>
      </c>
      <c r="M7" s="24">
        <v>15405</v>
      </c>
      <c r="N7" s="24">
        <v>15107</v>
      </c>
      <c r="O7" s="24">
        <v>14456</v>
      </c>
      <c r="P7" s="36">
        <f t="shared" si="0"/>
        <v>440</v>
      </c>
      <c r="Q7" s="36">
        <f t="shared" si="0"/>
        <v>-298</v>
      </c>
      <c r="R7" s="40">
        <f t="shared" si="0"/>
        <v>-651</v>
      </c>
      <c r="S7" s="38">
        <f t="shared" si="1"/>
        <v>2.9401937854994988E-2</v>
      </c>
      <c r="T7" s="38">
        <f t="shared" si="1"/>
        <v>-1.9344368711457317E-2</v>
      </c>
      <c r="U7" s="60">
        <f t="shared" si="1"/>
        <v>-4.309260607665321E-2</v>
      </c>
    </row>
    <row r="8" spans="1:21" s="7" customFormat="1" x14ac:dyDescent="0.3">
      <c r="A8" s="10" t="s">
        <v>87</v>
      </c>
      <c r="B8" s="24">
        <v>20586</v>
      </c>
      <c r="C8" s="24">
        <v>19683</v>
      </c>
      <c r="D8" s="24">
        <v>21917</v>
      </c>
      <c r="E8" s="24">
        <v>16708</v>
      </c>
      <c r="F8" s="24">
        <v>16375</v>
      </c>
      <c r="G8" s="24">
        <v>14114</v>
      </c>
      <c r="H8" s="24">
        <v>14386</v>
      </c>
      <c r="I8" s="24">
        <v>13644</v>
      </c>
      <c r="J8" s="24">
        <v>13756</v>
      </c>
      <c r="K8" s="24">
        <v>14798</v>
      </c>
      <c r="L8" s="24">
        <v>14637</v>
      </c>
      <c r="M8" s="24">
        <v>15009</v>
      </c>
      <c r="N8" s="24">
        <v>14980</v>
      </c>
      <c r="O8" s="24">
        <v>14366</v>
      </c>
      <c r="P8" s="36">
        <f t="shared" si="0"/>
        <v>372</v>
      </c>
      <c r="Q8" s="36">
        <f t="shared" si="0"/>
        <v>-29</v>
      </c>
      <c r="R8" s="40">
        <f t="shared" si="0"/>
        <v>-614</v>
      </c>
      <c r="S8" s="38">
        <f t="shared" si="1"/>
        <v>2.5415044066407051E-2</v>
      </c>
      <c r="T8" s="38">
        <f t="shared" si="1"/>
        <v>-1.9321740289159838E-3</v>
      </c>
      <c r="U8" s="60">
        <f t="shared" si="1"/>
        <v>-4.0987983978638183E-2</v>
      </c>
    </row>
    <row r="9" spans="1:21" s="7" customFormat="1" x14ac:dyDescent="0.3">
      <c r="A9" s="15" t="s">
        <v>97</v>
      </c>
      <c r="B9" s="24">
        <v>476</v>
      </c>
      <c r="C9" s="24">
        <v>835</v>
      </c>
      <c r="D9" s="24">
        <v>566</v>
      </c>
      <c r="E9" s="24">
        <v>309</v>
      </c>
      <c r="F9" s="24">
        <v>498</v>
      </c>
      <c r="G9" s="24">
        <v>223</v>
      </c>
      <c r="H9" s="24">
        <v>130</v>
      </c>
      <c r="I9" s="24">
        <v>162</v>
      </c>
      <c r="J9" s="24">
        <v>274</v>
      </c>
      <c r="K9" s="24">
        <v>299</v>
      </c>
      <c r="L9" s="24">
        <v>328</v>
      </c>
      <c r="M9" s="24">
        <v>396</v>
      </c>
      <c r="N9" s="24">
        <v>127</v>
      </c>
      <c r="O9" s="24">
        <v>90</v>
      </c>
      <c r="P9" s="36">
        <f t="shared" si="0"/>
        <v>68</v>
      </c>
      <c r="Q9" s="36">
        <f t="shared" si="0"/>
        <v>-269</v>
      </c>
      <c r="R9" s="40">
        <f t="shared" si="0"/>
        <v>-37</v>
      </c>
      <c r="S9" s="38">
        <f t="shared" si="1"/>
        <v>0.2073170731707317</v>
      </c>
      <c r="T9" s="38">
        <f t="shared" si="1"/>
        <v>-0.67929292929292928</v>
      </c>
      <c r="U9" s="60">
        <f t="shared" si="1"/>
        <v>-0.29133858267716534</v>
      </c>
    </row>
    <row r="10" spans="1:21" s="7" customFormat="1" x14ac:dyDescent="0.3">
      <c r="A10" s="10" t="s">
        <v>90</v>
      </c>
      <c r="B10" s="24">
        <v>2888</v>
      </c>
      <c r="C10" s="24">
        <v>3870</v>
      </c>
      <c r="D10" s="24">
        <v>3714</v>
      </c>
      <c r="E10" s="24">
        <v>3514</v>
      </c>
      <c r="F10" s="24">
        <v>3258</v>
      </c>
      <c r="G10" s="24">
        <v>2948</v>
      </c>
      <c r="H10" s="24">
        <v>2630</v>
      </c>
      <c r="I10" s="24">
        <v>4036</v>
      </c>
      <c r="J10" s="24">
        <v>4223</v>
      </c>
      <c r="K10" s="24">
        <v>3100</v>
      </c>
      <c r="L10" s="24">
        <v>3109</v>
      </c>
      <c r="M10" s="24">
        <v>3178</v>
      </c>
      <c r="N10" s="24">
        <v>2694</v>
      </c>
      <c r="O10" s="24">
        <v>3121</v>
      </c>
      <c r="P10" s="36">
        <f t="shared" si="0"/>
        <v>69</v>
      </c>
      <c r="Q10" s="36">
        <f t="shared" si="0"/>
        <v>-484</v>
      </c>
      <c r="R10" s="40">
        <f t="shared" si="0"/>
        <v>427</v>
      </c>
      <c r="S10" s="38">
        <f t="shared" si="1"/>
        <v>2.219363139273078E-2</v>
      </c>
      <c r="T10" s="38">
        <f t="shared" si="1"/>
        <v>-0.15229704216488357</v>
      </c>
      <c r="U10" s="60">
        <f t="shared" si="1"/>
        <v>0.15850037119524871</v>
      </c>
    </row>
    <row r="11" spans="1:21" s="7" customFormat="1" x14ac:dyDescent="0.3">
      <c r="A11" s="10" t="s">
        <v>91</v>
      </c>
      <c r="B11" s="24">
        <v>2808</v>
      </c>
      <c r="C11" s="24">
        <v>3753</v>
      </c>
      <c r="D11" s="24">
        <v>3213</v>
      </c>
      <c r="E11" s="24">
        <v>3271</v>
      </c>
      <c r="F11" s="24">
        <v>3023</v>
      </c>
      <c r="G11" s="24">
        <v>2893</v>
      </c>
      <c r="H11" s="24">
        <v>2541</v>
      </c>
      <c r="I11" s="24">
        <v>3799</v>
      </c>
      <c r="J11" s="24">
        <v>3732</v>
      </c>
      <c r="K11" s="24">
        <v>2966</v>
      </c>
      <c r="L11" s="24">
        <v>2979</v>
      </c>
      <c r="M11" s="24">
        <v>3149</v>
      </c>
      <c r="N11" s="24">
        <v>2536</v>
      </c>
      <c r="O11" s="24">
        <v>3052</v>
      </c>
      <c r="P11" s="36">
        <f t="shared" si="0"/>
        <v>170</v>
      </c>
      <c r="Q11" s="36">
        <f t="shared" si="0"/>
        <v>-613</v>
      </c>
      <c r="R11" s="40">
        <f t="shared" si="0"/>
        <v>516</v>
      </c>
      <c r="S11" s="38">
        <f t="shared" si="1"/>
        <v>5.7066129573682442E-2</v>
      </c>
      <c r="T11" s="38">
        <f t="shared" si="1"/>
        <v>-0.1946649730073039</v>
      </c>
      <c r="U11" s="60">
        <f t="shared" si="1"/>
        <v>0.20347003154574134</v>
      </c>
    </row>
    <row r="12" spans="1:21" s="7" customFormat="1" x14ac:dyDescent="0.3">
      <c r="A12" s="15" t="s">
        <v>96</v>
      </c>
      <c r="B12" s="24">
        <v>80</v>
      </c>
      <c r="C12" s="24">
        <v>117</v>
      </c>
      <c r="D12" s="24">
        <v>501</v>
      </c>
      <c r="E12" s="24">
        <v>243</v>
      </c>
      <c r="F12" s="24">
        <v>235</v>
      </c>
      <c r="G12" s="24">
        <v>55</v>
      </c>
      <c r="H12" s="24">
        <v>89</v>
      </c>
      <c r="I12" s="24">
        <v>237</v>
      </c>
      <c r="J12" s="24">
        <v>491</v>
      </c>
      <c r="K12" s="24">
        <v>134</v>
      </c>
      <c r="L12" s="24">
        <v>130</v>
      </c>
      <c r="M12" s="24">
        <v>29</v>
      </c>
      <c r="N12" s="24">
        <v>158</v>
      </c>
      <c r="O12" s="24">
        <v>69</v>
      </c>
      <c r="P12" s="36">
        <f t="shared" si="0"/>
        <v>-101</v>
      </c>
      <c r="Q12" s="36">
        <f t="shared" si="0"/>
        <v>129</v>
      </c>
      <c r="R12" s="40">
        <f t="shared" si="0"/>
        <v>-89</v>
      </c>
      <c r="S12" s="38">
        <f t="shared" si="1"/>
        <v>-0.77692307692307694</v>
      </c>
      <c r="T12" s="38">
        <f t="shared" si="1"/>
        <v>4.4482758620689653</v>
      </c>
      <c r="U12" s="60">
        <f t="shared" si="1"/>
        <v>-0.56329113924050633</v>
      </c>
    </row>
    <row r="13" spans="1:21" s="7" customFormat="1" x14ac:dyDescent="0.3">
      <c r="A13" s="10" t="s">
        <v>89</v>
      </c>
      <c r="B13" s="24">
        <v>2151</v>
      </c>
      <c r="C13" s="24">
        <v>3107</v>
      </c>
      <c r="D13" s="24">
        <v>3505</v>
      </c>
      <c r="E13" s="24">
        <v>4588</v>
      </c>
      <c r="F13" s="24">
        <v>5348</v>
      </c>
      <c r="G13" s="24">
        <v>3627</v>
      </c>
      <c r="H13" s="24">
        <v>3955</v>
      </c>
      <c r="I13" s="24">
        <v>4547</v>
      </c>
      <c r="J13" s="24">
        <v>2934</v>
      </c>
      <c r="K13" s="24">
        <v>2292</v>
      </c>
      <c r="L13" s="24">
        <v>2292</v>
      </c>
      <c r="M13" s="24">
        <v>1901</v>
      </c>
      <c r="N13" s="24">
        <v>2235</v>
      </c>
      <c r="O13" s="24">
        <v>2638</v>
      </c>
      <c r="P13" s="36">
        <f t="shared" si="0"/>
        <v>-391</v>
      </c>
      <c r="Q13" s="36">
        <f t="shared" si="0"/>
        <v>334</v>
      </c>
      <c r="R13" s="40">
        <f t="shared" si="0"/>
        <v>403</v>
      </c>
      <c r="S13" s="38">
        <f t="shared" si="1"/>
        <v>-0.1705933682373473</v>
      </c>
      <c r="T13" s="38">
        <f t="shared" si="1"/>
        <v>0.17569700157811677</v>
      </c>
      <c r="U13" s="60">
        <f t="shared" si="1"/>
        <v>0.18031319910514543</v>
      </c>
    </row>
    <row r="14" spans="1:21" s="7" customFormat="1" x14ac:dyDescent="0.3">
      <c r="A14" s="10" t="s">
        <v>92</v>
      </c>
      <c r="B14" s="24">
        <v>1173</v>
      </c>
      <c r="C14" s="24">
        <v>2050</v>
      </c>
      <c r="D14" s="24">
        <v>2206</v>
      </c>
      <c r="E14" s="24">
        <v>2094</v>
      </c>
      <c r="F14" s="24">
        <v>1842</v>
      </c>
      <c r="G14" s="24">
        <v>1652</v>
      </c>
      <c r="H14" s="24">
        <v>3408</v>
      </c>
      <c r="I14" s="24">
        <v>3243</v>
      </c>
      <c r="J14" s="24">
        <v>2632</v>
      </c>
      <c r="K14" s="24">
        <v>2231</v>
      </c>
      <c r="L14" s="24">
        <v>2020</v>
      </c>
      <c r="M14" s="24">
        <v>1460</v>
      </c>
      <c r="N14" s="24">
        <v>1714</v>
      </c>
      <c r="O14" s="24">
        <v>1946</v>
      </c>
      <c r="P14" s="36">
        <f t="shared" si="0"/>
        <v>-560</v>
      </c>
      <c r="Q14" s="36">
        <f t="shared" si="0"/>
        <v>254</v>
      </c>
      <c r="R14" s="40">
        <f t="shared" si="0"/>
        <v>232</v>
      </c>
      <c r="S14" s="38">
        <f t="shared" si="1"/>
        <v>-0.27722772277227725</v>
      </c>
      <c r="T14" s="38">
        <f t="shared" si="1"/>
        <v>0.17397260273972603</v>
      </c>
      <c r="U14" s="60">
        <f t="shared" si="1"/>
        <v>0.13535589264877479</v>
      </c>
    </row>
    <row r="15" spans="1:21" s="7" customFormat="1" x14ac:dyDescent="0.3">
      <c r="A15" s="10" t="s">
        <v>78</v>
      </c>
      <c r="B15" s="24">
        <v>3306</v>
      </c>
      <c r="C15" s="24">
        <v>5983</v>
      </c>
      <c r="D15" s="24">
        <v>7392</v>
      </c>
      <c r="E15" s="24">
        <v>4895</v>
      </c>
      <c r="F15" s="24">
        <v>2235</v>
      </c>
      <c r="G15" s="24">
        <v>1073</v>
      </c>
      <c r="H15" s="24">
        <v>1185</v>
      </c>
      <c r="I15" s="24">
        <v>1042</v>
      </c>
      <c r="J15" s="24">
        <v>1139</v>
      </c>
      <c r="K15" s="24">
        <v>948</v>
      </c>
      <c r="L15" s="24">
        <v>998</v>
      </c>
      <c r="M15" s="24">
        <v>784</v>
      </c>
      <c r="N15" s="24">
        <v>770</v>
      </c>
      <c r="O15" s="24">
        <v>1244</v>
      </c>
      <c r="P15" s="36">
        <f t="shared" si="0"/>
        <v>-214</v>
      </c>
      <c r="Q15" s="36">
        <f t="shared" si="0"/>
        <v>-14</v>
      </c>
      <c r="R15" s="40">
        <f t="shared" si="0"/>
        <v>474</v>
      </c>
      <c r="S15" s="38">
        <f t="shared" si="1"/>
        <v>-0.21442885771543085</v>
      </c>
      <c r="T15" s="38">
        <f t="shared" si="1"/>
        <v>-1.7857142857142856E-2</v>
      </c>
      <c r="U15" s="60">
        <f t="shared" si="1"/>
        <v>0.61558441558441557</v>
      </c>
    </row>
    <row r="16" spans="1:21" s="7" customFormat="1" x14ac:dyDescent="0.3">
      <c r="A16" s="10" t="s">
        <v>80</v>
      </c>
      <c r="B16" s="24">
        <v>796</v>
      </c>
      <c r="C16" s="24">
        <v>1408</v>
      </c>
      <c r="D16" s="24">
        <v>1404</v>
      </c>
      <c r="E16" s="24">
        <v>1486</v>
      </c>
      <c r="F16" s="24">
        <v>1271</v>
      </c>
      <c r="G16" s="24">
        <v>754</v>
      </c>
      <c r="H16" s="24">
        <v>1402</v>
      </c>
      <c r="I16" s="24">
        <v>2140</v>
      </c>
      <c r="J16" s="24">
        <v>1614</v>
      </c>
      <c r="K16" s="24">
        <v>1547</v>
      </c>
      <c r="L16" s="24">
        <v>1319</v>
      </c>
      <c r="M16" s="24">
        <v>1342</v>
      </c>
      <c r="N16" s="24">
        <v>1384</v>
      </c>
      <c r="O16" s="24">
        <v>877</v>
      </c>
      <c r="P16" s="36">
        <f t="shared" si="0"/>
        <v>23</v>
      </c>
      <c r="Q16" s="36">
        <f t="shared" si="0"/>
        <v>42</v>
      </c>
      <c r="R16" s="40">
        <f t="shared" si="0"/>
        <v>-507</v>
      </c>
      <c r="S16" s="38">
        <f t="shared" si="1"/>
        <v>1.7437452615617893E-2</v>
      </c>
      <c r="T16" s="38">
        <f t="shared" si="1"/>
        <v>3.129657228017884E-2</v>
      </c>
      <c r="U16" s="60">
        <f t="shared" si="1"/>
        <v>-0.3663294797687861</v>
      </c>
    </row>
    <row r="17" spans="1:31" s="7" customFormat="1" x14ac:dyDescent="0.3">
      <c r="A17" s="10" t="s">
        <v>83</v>
      </c>
      <c r="B17" s="24">
        <v>1843</v>
      </c>
      <c r="C17" s="24">
        <v>2720</v>
      </c>
      <c r="D17" s="24">
        <v>3234</v>
      </c>
      <c r="E17" s="24">
        <v>1989</v>
      </c>
      <c r="F17" s="24">
        <v>1872</v>
      </c>
      <c r="G17" s="24">
        <v>1720</v>
      </c>
      <c r="H17" s="24">
        <v>1663</v>
      </c>
      <c r="I17" s="24">
        <v>1718</v>
      </c>
      <c r="J17" s="24">
        <v>1763</v>
      </c>
      <c r="K17" s="24">
        <v>2598</v>
      </c>
      <c r="L17" s="24">
        <v>1948</v>
      </c>
      <c r="M17" s="24">
        <v>1420</v>
      </c>
      <c r="N17" s="24">
        <v>1506</v>
      </c>
      <c r="O17" s="24">
        <v>823</v>
      </c>
      <c r="P17" s="36">
        <f t="shared" si="0"/>
        <v>-528</v>
      </c>
      <c r="Q17" s="36">
        <f t="shared" si="0"/>
        <v>86</v>
      </c>
      <c r="R17" s="40">
        <f t="shared" si="0"/>
        <v>-683</v>
      </c>
      <c r="S17" s="38">
        <f t="shared" si="1"/>
        <v>-0.27104722792607805</v>
      </c>
      <c r="T17" s="38">
        <f t="shared" si="1"/>
        <v>6.0563380281690143E-2</v>
      </c>
      <c r="U17" s="60">
        <f t="shared" si="1"/>
        <v>-0.45351925630810092</v>
      </c>
    </row>
    <row r="18" spans="1:31" s="7" customFormat="1" x14ac:dyDescent="0.3">
      <c r="A18" s="10" t="s">
        <v>93</v>
      </c>
      <c r="B18" s="24">
        <v>478</v>
      </c>
      <c r="C18" s="24">
        <v>536</v>
      </c>
      <c r="D18" s="24">
        <v>517</v>
      </c>
      <c r="E18" s="24">
        <v>662</v>
      </c>
      <c r="F18" s="24">
        <v>462</v>
      </c>
      <c r="G18" s="24">
        <v>439</v>
      </c>
      <c r="H18" s="24">
        <v>302</v>
      </c>
      <c r="I18" s="24">
        <v>393</v>
      </c>
      <c r="J18" s="24">
        <v>470</v>
      </c>
      <c r="K18" s="24">
        <v>379</v>
      </c>
      <c r="L18" s="24">
        <v>257</v>
      </c>
      <c r="M18" s="24">
        <v>245</v>
      </c>
      <c r="N18" s="24">
        <v>640</v>
      </c>
      <c r="O18" s="24">
        <v>540</v>
      </c>
      <c r="P18" s="36">
        <f t="shared" si="0"/>
        <v>-12</v>
      </c>
      <c r="Q18" s="36">
        <f t="shared" si="0"/>
        <v>395</v>
      </c>
      <c r="R18" s="40">
        <f t="shared" si="0"/>
        <v>-100</v>
      </c>
      <c r="S18" s="38">
        <f t="shared" si="1"/>
        <v>-4.6692607003891051E-2</v>
      </c>
      <c r="T18" s="38">
        <f t="shared" si="1"/>
        <v>1.6122448979591837</v>
      </c>
      <c r="U18" s="60">
        <f t="shared" si="1"/>
        <v>-0.15625</v>
      </c>
    </row>
    <row r="19" spans="1:31" s="7" customFormat="1" x14ac:dyDescent="0.3">
      <c r="A19" s="10" t="s">
        <v>94</v>
      </c>
      <c r="B19" s="24">
        <v>627</v>
      </c>
      <c r="C19" s="24">
        <v>129</v>
      </c>
      <c r="D19" s="24">
        <v>346</v>
      </c>
      <c r="E19" s="24">
        <v>251</v>
      </c>
      <c r="F19" s="24">
        <v>175</v>
      </c>
      <c r="G19" s="24">
        <v>266</v>
      </c>
      <c r="H19" s="24">
        <v>90</v>
      </c>
      <c r="I19" s="24">
        <v>92</v>
      </c>
      <c r="J19" s="24">
        <v>36</v>
      </c>
      <c r="K19" s="24">
        <v>44</v>
      </c>
      <c r="L19" s="24">
        <v>29</v>
      </c>
      <c r="M19" s="24">
        <v>73</v>
      </c>
      <c r="N19" s="24">
        <v>424</v>
      </c>
      <c r="O19" s="24">
        <v>473</v>
      </c>
      <c r="P19" s="36">
        <f t="shared" si="0"/>
        <v>44</v>
      </c>
      <c r="Q19" s="36">
        <f t="shared" si="0"/>
        <v>351</v>
      </c>
      <c r="R19" s="40">
        <f t="shared" si="0"/>
        <v>49</v>
      </c>
      <c r="S19" s="38">
        <f t="shared" si="1"/>
        <v>1.5172413793103448</v>
      </c>
      <c r="T19" s="38">
        <f t="shared" si="1"/>
        <v>4.8082191780821919</v>
      </c>
      <c r="U19" s="60">
        <f t="shared" si="1"/>
        <v>0.11556603773584906</v>
      </c>
    </row>
    <row r="20" spans="1:31" s="7" customFormat="1" x14ac:dyDescent="0.3">
      <c r="A20" s="10" t="s">
        <v>84</v>
      </c>
      <c r="B20" s="24">
        <v>730</v>
      </c>
      <c r="C20" s="24">
        <v>961</v>
      </c>
      <c r="D20" s="24">
        <v>843</v>
      </c>
      <c r="E20" s="24">
        <v>308</v>
      </c>
      <c r="F20" s="24">
        <v>427</v>
      </c>
      <c r="G20" s="24">
        <v>432</v>
      </c>
      <c r="H20" s="24">
        <v>803</v>
      </c>
      <c r="I20" s="24">
        <v>666</v>
      </c>
      <c r="J20" s="24">
        <v>499</v>
      </c>
      <c r="K20" s="24">
        <v>608</v>
      </c>
      <c r="L20" s="24">
        <v>685</v>
      </c>
      <c r="M20" s="24">
        <v>440</v>
      </c>
      <c r="N20" s="24">
        <v>233</v>
      </c>
      <c r="O20" s="24">
        <v>456</v>
      </c>
      <c r="P20" s="36">
        <f t="shared" si="0"/>
        <v>-245</v>
      </c>
      <c r="Q20" s="36">
        <f t="shared" si="0"/>
        <v>-207</v>
      </c>
      <c r="R20" s="40">
        <f t="shared" si="0"/>
        <v>223</v>
      </c>
      <c r="S20" s="38">
        <f t="shared" si="1"/>
        <v>-0.35766423357664234</v>
      </c>
      <c r="T20" s="38">
        <f t="shared" si="1"/>
        <v>-0.47045454545454546</v>
      </c>
      <c r="U20" s="60">
        <f t="shared" si="1"/>
        <v>0.9570815450643777</v>
      </c>
    </row>
    <row r="21" spans="1:31" s="7" customFormat="1" x14ac:dyDescent="0.3">
      <c r="A21" s="10" t="s">
        <v>85</v>
      </c>
      <c r="B21" s="24">
        <v>88</v>
      </c>
      <c r="C21" s="24">
        <v>76</v>
      </c>
      <c r="D21" s="24">
        <v>72</v>
      </c>
      <c r="E21" s="24">
        <v>49</v>
      </c>
      <c r="F21" s="24">
        <v>4</v>
      </c>
      <c r="G21" s="24">
        <v>23</v>
      </c>
      <c r="H21" s="24">
        <v>35</v>
      </c>
      <c r="I21" s="24">
        <v>17</v>
      </c>
      <c r="J21" s="24">
        <v>84</v>
      </c>
      <c r="K21" s="24">
        <v>24</v>
      </c>
      <c r="L21" s="24">
        <v>63</v>
      </c>
      <c r="M21" s="24">
        <v>40</v>
      </c>
      <c r="N21" s="24">
        <v>52</v>
      </c>
      <c r="O21" s="24">
        <v>327</v>
      </c>
      <c r="P21" s="36">
        <f t="shared" ref="P21:R25" si="2">M21-L21</f>
        <v>-23</v>
      </c>
      <c r="Q21" s="36">
        <f t="shared" si="2"/>
        <v>12</v>
      </c>
      <c r="R21" s="40">
        <f t="shared" si="2"/>
        <v>275</v>
      </c>
      <c r="S21" s="38">
        <f t="shared" ref="S21:U25" si="3">(M21-L21)/L21</f>
        <v>-0.36507936507936506</v>
      </c>
      <c r="T21" s="38">
        <f t="shared" si="3"/>
        <v>0.3</v>
      </c>
      <c r="U21" s="60">
        <f t="shared" si="3"/>
        <v>5.2884615384615383</v>
      </c>
    </row>
    <row r="22" spans="1:31" s="7" customFormat="1" x14ac:dyDescent="0.3">
      <c r="A22" s="10" t="s">
        <v>79</v>
      </c>
      <c r="B22" s="24">
        <v>227</v>
      </c>
      <c r="C22" s="24">
        <v>558</v>
      </c>
      <c r="D22" s="24">
        <v>279</v>
      </c>
      <c r="E22" s="24">
        <v>325</v>
      </c>
      <c r="F22" s="24">
        <v>213</v>
      </c>
      <c r="G22" s="24">
        <v>157</v>
      </c>
      <c r="H22" s="24">
        <v>153</v>
      </c>
      <c r="I22" s="24">
        <v>117</v>
      </c>
      <c r="J22" s="24">
        <v>306</v>
      </c>
      <c r="K22" s="24">
        <v>105</v>
      </c>
      <c r="L22" s="24">
        <v>195</v>
      </c>
      <c r="M22" s="24">
        <v>103</v>
      </c>
      <c r="N22" s="24">
        <v>45</v>
      </c>
      <c r="O22" s="24">
        <v>187</v>
      </c>
      <c r="P22" s="36">
        <f t="shared" si="2"/>
        <v>-92</v>
      </c>
      <c r="Q22" s="36">
        <f t="shared" si="2"/>
        <v>-58</v>
      </c>
      <c r="R22" s="40">
        <f t="shared" si="2"/>
        <v>142</v>
      </c>
      <c r="S22" s="38">
        <f t="shared" si="3"/>
        <v>-0.47179487179487178</v>
      </c>
      <c r="T22" s="38">
        <f t="shared" si="3"/>
        <v>-0.56310679611650483</v>
      </c>
      <c r="U22" s="60">
        <f t="shared" si="3"/>
        <v>3.1555555555555554</v>
      </c>
    </row>
    <row r="23" spans="1:31" s="7" customFormat="1" x14ac:dyDescent="0.3">
      <c r="A23" s="10" t="s">
        <v>81</v>
      </c>
      <c r="B23" s="24">
        <v>139</v>
      </c>
      <c r="C23" s="24">
        <v>61</v>
      </c>
      <c r="D23" s="24">
        <v>17</v>
      </c>
      <c r="E23" s="24">
        <v>7</v>
      </c>
      <c r="F23" s="24">
        <v>5</v>
      </c>
      <c r="G23" s="24">
        <v>69</v>
      </c>
      <c r="H23" s="24">
        <v>77</v>
      </c>
      <c r="I23" s="24">
        <v>79</v>
      </c>
      <c r="J23" s="24">
        <v>31</v>
      </c>
      <c r="K23" s="24">
        <v>74</v>
      </c>
      <c r="L23" s="24">
        <v>221</v>
      </c>
      <c r="M23" s="24">
        <v>117</v>
      </c>
      <c r="N23" s="24">
        <v>81</v>
      </c>
      <c r="O23" s="24">
        <v>117</v>
      </c>
      <c r="P23" s="36">
        <f t="shared" si="2"/>
        <v>-104</v>
      </c>
      <c r="Q23" s="36">
        <f t="shared" si="2"/>
        <v>-36</v>
      </c>
      <c r="R23" s="40">
        <f t="shared" si="2"/>
        <v>36</v>
      </c>
      <c r="S23" s="45">
        <f t="shared" si="3"/>
        <v>-0.47058823529411764</v>
      </c>
      <c r="T23" s="38">
        <f t="shared" si="3"/>
        <v>-0.30769230769230771</v>
      </c>
      <c r="U23" s="60">
        <f t="shared" si="3"/>
        <v>0.44444444444444442</v>
      </c>
    </row>
    <row r="24" spans="1:31" s="7" customFormat="1" x14ac:dyDescent="0.3">
      <c r="A24" s="10" t="s">
        <v>82</v>
      </c>
      <c r="B24" s="24">
        <v>193</v>
      </c>
      <c r="C24" s="24">
        <v>199</v>
      </c>
      <c r="D24" s="24">
        <v>168</v>
      </c>
      <c r="E24" s="24">
        <v>115</v>
      </c>
      <c r="F24" s="24">
        <v>46</v>
      </c>
      <c r="G24" s="24">
        <v>33</v>
      </c>
      <c r="H24" s="24">
        <v>48</v>
      </c>
      <c r="I24" s="24">
        <v>78</v>
      </c>
      <c r="J24" s="24">
        <v>95</v>
      </c>
      <c r="K24" s="24">
        <v>13</v>
      </c>
      <c r="L24" s="24">
        <v>36</v>
      </c>
      <c r="M24" s="24">
        <v>28</v>
      </c>
      <c r="N24" s="24">
        <v>39</v>
      </c>
      <c r="O24" s="24">
        <v>26</v>
      </c>
      <c r="P24" s="36">
        <f t="shared" si="2"/>
        <v>-8</v>
      </c>
      <c r="Q24" s="36">
        <f t="shared" si="2"/>
        <v>11</v>
      </c>
      <c r="R24" s="40">
        <f t="shared" si="2"/>
        <v>-13</v>
      </c>
      <c r="S24" s="38">
        <f t="shared" si="3"/>
        <v>-0.22222222222222221</v>
      </c>
      <c r="T24" s="38">
        <f t="shared" si="3"/>
        <v>0.39285714285714285</v>
      </c>
      <c r="U24" s="60">
        <f t="shared" si="3"/>
        <v>-0.33333333333333331</v>
      </c>
    </row>
    <row r="25" spans="1:31" s="7" customFormat="1" x14ac:dyDescent="0.3">
      <c r="A25" s="10" t="s">
        <v>88</v>
      </c>
      <c r="B25" s="24">
        <v>130</v>
      </c>
      <c r="C25" s="24">
        <v>121</v>
      </c>
      <c r="D25" s="24">
        <v>64</v>
      </c>
      <c r="E25" s="24">
        <v>30</v>
      </c>
      <c r="F25" s="24">
        <v>36</v>
      </c>
      <c r="G25" s="24">
        <v>41</v>
      </c>
      <c r="H25" s="24">
        <v>81</v>
      </c>
      <c r="I25" s="24">
        <v>58</v>
      </c>
      <c r="J25" s="24">
        <v>67</v>
      </c>
      <c r="K25" s="24">
        <v>32</v>
      </c>
      <c r="L25" s="24">
        <v>16</v>
      </c>
      <c r="M25" s="24">
        <v>20</v>
      </c>
      <c r="N25" s="24">
        <v>12</v>
      </c>
      <c r="O25" s="24">
        <v>20</v>
      </c>
      <c r="P25" s="36">
        <f t="shared" si="2"/>
        <v>4</v>
      </c>
      <c r="Q25" s="36">
        <f t="shared" si="2"/>
        <v>-8</v>
      </c>
      <c r="R25" s="40">
        <f t="shared" si="2"/>
        <v>8</v>
      </c>
      <c r="S25" s="38">
        <f t="shared" si="3"/>
        <v>0.25</v>
      </c>
      <c r="T25" s="38">
        <f t="shared" si="3"/>
        <v>-0.4</v>
      </c>
      <c r="U25" s="60">
        <f t="shared" si="3"/>
        <v>0.66666666666666663</v>
      </c>
    </row>
    <row r="27" spans="1:31" s="56" customFormat="1" x14ac:dyDescent="0.3">
      <c r="A27" s="23"/>
      <c r="B27" s="20" t="s">
        <v>64</v>
      </c>
      <c r="C27" s="20" t="s">
        <v>65</v>
      </c>
      <c r="D27" s="21" t="s">
        <v>66</v>
      </c>
      <c r="E27" s="23" t="s">
        <v>67</v>
      </c>
      <c r="F27" s="23" t="s">
        <v>68</v>
      </c>
      <c r="G27" s="16" t="s">
        <v>69</v>
      </c>
      <c r="H27" s="20" t="s">
        <v>64</v>
      </c>
      <c r="I27" s="20" t="s">
        <v>65</v>
      </c>
      <c r="J27" s="21" t="s">
        <v>66</v>
      </c>
      <c r="K27" s="23" t="s">
        <v>67</v>
      </c>
      <c r="L27" s="23" t="s">
        <v>68</v>
      </c>
      <c r="M27" s="16" t="s">
        <v>69</v>
      </c>
      <c r="N27" s="20" t="s">
        <v>64</v>
      </c>
      <c r="O27" s="20" t="s">
        <v>65</v>
      </c>
      <c r="P27" s="21" t="s">
        <v>66</v>
      </c>
      <c r="Q27" s="23" t="s">
        <v>67</v>
      </c>
      <c r="R27" s="23" t="s">
        <v>68</v>
      </c>
      <c r="S27" s="16" t="s">
        <v>69</v>
      </c>
      <c r="T27" s="46" t="s">
        <v>75</v>
      </c>
      <c r="U27" s="47"/>
      <c r="V27" s="47"/>
      <c r="W27" s="47"/>
      <c r="X27" s="47"/>
      <c r="Y27" s="48"/>
      <c r="Z27" s="46" t="s">
        <v>75</v>
      </c>
      <c r="AA27" s="47"/>
      <c r="AB27" s="47"/>
      <c r="AC27" s="47"/>
      <c r="AD27" s="47"/>
      <c r="AE27" s="48"/>
    </row>
    <row r="28" spans="1:31" x14ac:dyDescent="0.3">
      <c r="A28" s="16"/>
      <c r="B28" s="10" t="s">
        <v>0</v>
      </c>
      <c r="C28" s="10" t="s">
        <v>1</v>
      </c>
      <c r="D28" s="10" t="s">
        <v>2</v>
      </c>
      <c r="E28" s="10" t="s">
        <v>3</v>
      </c>
      <c r="F28" s="10" t="s">
        <v>4</v>
      </c>
      <c r="G28" s="10" t="s">
        <v>5</v>
      </c>
      <c r="H28" s="10" t="s">
        <v>0</v>
      </c>
      <c r="I28" s="10" t="s">
        <v>1</v>
      </c>
      <c r="J28" s="10" t="s">
        <v>2</v>
      </c>
      <c r="K28" s="10" t="s">
        <v>3</v>
      </c>
      <c r="L28" s="10" t="s">
        <v>4</v>
      </c>
      <c r="M28" s="10" t="s">
        <v>5</v>
      </c>
      <c r="N28" s="10" t="s">
        <v>0</v>
      </c>
      <c r="O28" s="10" t="s">
        <v>1</v>
      </c>
      <c r="P28" s="10" t="s">
        <v>2</v>
      </c>
      <c r="Q28" s="10" t="s">
        <v>3</v>
      </c>
      <c r="R28" s="10" t="s">
        <v>4</v>
      </c>
      <c r="S28" s="10" t="s">
        <v>5</v>
      </c>
      <c r="T28" s="20" t="s">
        <v>64</v>
      </c>
      <c r="U28" s="20" t="s">
        <v>65</v>
      </c>
      <c r="V28" s="21" t="s">
        <v>66</v>
      </c>
      <c r="W28" s="23" t="s">
        <v>67</v>
      </c>
      <c r="X28" s="23" t="s">
        <v>68</v>
      </c>
      <c r="Y28" s="16" t="s">
        <v>69</v>
      </c>
      <c r="Z28" s="20" t="s">
        <v>64</v>
      </c>
      <c r="AA28" s="20" t="s">
        <v>65</v>
      </c>
      <c r="AB28" s="21" t="s">
        <v>66</v>
      </c>
      <c r="AC28" s="23" t="s">
        <v>67</v>
      </c>
      <c r="AD28" s="23" t="s">
        <v>68</v>
      </c>
      <c r="AE28" s="16" t="s">
        <v>69</v>
      </c>
    </row>
    <row r="29" spans="1:31" x14ac:dyDescent="0.3">
      <c r="A29" s="16"/>
      <c r="B29" s="10" t="s">
        <v>17</v>
      </c>
      <c r="C29" s="10" t="s">
        <v>17</v>
      </c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18</v>
      </c>
      <c r="I29" s="10" t="s">
        <v>18</v>
      </c>
      <c r="J29" s="10" t="s">
        <v>18</v>
      </c>
      <c r="K29" s="10" t="s">
        <v>18</v>
      </c>
      <c r="L29" s="10" t="s">
        <v>18</v>
      </c>
      <c r="M29" s="10" t="s">
        <v>18</v>
      </c>
      <c r="N29" s="10" t="s">
        <v>19</v>
      </c>
      <c r="O29" s="10" t="s">
        <v>19</v>
      </c>
      <c r="P29" s="10" t="s">
        <v>19</v>
      </c>
      <c r="Q29" s="10" t="s">
        <v>19</v>
      </c>
      <c r="R29" s="10" t="s">
        <v>19</v>
      </c>
      <c r="S29" s="10" t="s">
        <v>19</v>
      </c>
      <c r="T29" s="10" t="s">
        <v>0</v>
      </c>
      <c r="U29" s="10" t="s">
        <v>1</v>
      </c>
      <c r="V29" s="10" t="s">
        <v>2</v>
      </c>
      <c r="W29" s="10" t="s">
        <v>3</v>
      </c>
      <c r="X29" s="10" t="s">
        <v>4</v>
      </c>
      <c r="Y29" s="10" t="s">
        <v>5</v>
      </c>
      <c r="Z29" s="10" t="s">
        <v>0</v>
      </c>
      <c r="AA29" s="10" t="s">
        <v>1</v>
      </c>
      <c r="AB29" s="10" t="s">
        <v>2</v>
      </c>
      <c r="AC29" s="10" t="s">
        <v>3</v>
      </c>
      <c r="AD29" s="10" t="s">
        <v>4</v>
      </c>
      <c r="AE29" s="10" t="s">
        <v>5</v>
      </c>
    </row>
    <row r="30" spans="1:31" x14ac:dyDescent="0.3">
      <c r="A30" s="10" t="s">
        <v>20</v>
      </c>
      <c r="B30" s="24">
        <v>6601</v>
      </c>
      <c r="C30" s="24">
        <v>6126</v>
      </c>
      <c r="D30" s="24">
        <v>9597</v>
      </c>
      <c r="E30" s="24">
        <v>10425</v>
      </c>
      <c r="F30" s="24">
        <v>15178</v>
      </c>
      <c r="G30" s="24">
        <v>11538</v>
      </c>
      <c r="H30" s="24">
        <v>6325</v>
      </c>
      <c r="I30" s="24">
        <v>6712</v>
      </c>
      <c r="J30" s="24">
        <v>10670</v>
      </c>
      <c r="K30" s="24">
        <v>11415</v>
      </c>
      <c r="L30" s="24">
        <v>17578</v>
      </c>
      <c r="M30" s="24">
        <v>11756</v>
      </c>
      <c r="N30" s="24">
        <v>6338</v>
      </c>
      <c r="O30" s="24">
        <v>7702</v>
      </c>
      <c r="P30" s="24">
        <v>9747</v>
      </c>
      <c r="Q30" s="24">
        <v>12066</v>
      </c>
      <c r="R30" s="24">
        <v>14716</v>
      </c>
      <c r="S30" s="24">
        <v>12705</v>
      </c>
      <c r="T30" s="16">
        <f>N30-H30</f>
        <v>13</v>
      </c>
      <c r="U30" s="16">
        <f t="shared" ref="U30:Y45" si="4">O30-I30</f>
        <v>990</v>
      </c>
      <c r="V30" s="16">
        <f t="shared" si="4"/>
        <v>-923</v>
      </c>
      <c r="W30" s="16">
        <f t="shared" si="4"/>
        <v>651</v>
      </c>
      <c r="X30" s="16">
        <f t="shared" si="4"/>
        <v>-2862</v>
      </c>
      <c r="Y30" s="16">
        <f t="shared" si="4"/>
        <v>949</v>
      </c>
      <c r="Z30" s="38">
        <f>(N30-H30)/H30</f>
        <v>2.0553359683794467E-3</v>
      </c>
      <c r="AA30" s="38">
        <f t="shared" ref="AA30:AE45" si="5">(O30-I30)/I30</f>
        <v>0.14749702026221692</v>
      </c>
      <c r="AB30" s="38">
        <f t="shared" si="5"/>
        <v>-8.6504217432052485E-2</v>
      </c>
      <c r="AC30" s="38">
        <f t="shared" si="5"/>
        <v>5.7030223390275955E-2</v>
      </c>
      <c r="AD30" s="45">
        <f t="shared" si="5"/>
        <v>-0.16281715781089998</v>
      </c>
      <c r="AE30" s="45">
        <f t="shared" si="5"/>
        <v>8.0724736304865596E-2</v>
      </c>
    </row>
    <row r="31" spans="1:31" x14ac:dyDescent="0.3">
      <c r="A31" s="10" t="s">
        <v>95</v>
      </c>
      <c r="B31" s="24">
        <v>3495</v>
      </c>
      <c r="C31" s="24">
        <v>4082</v>
      </c>
      <c r="D31" s="24">
        <v>5055</v>
      </c>
      <c r="E31" s="24">
        <v>5700</v>
      </c>
      <c r="F31" s="24">
        <v>8445</v>
      </c>
      <c r="G31" s="24">
        <v>6132</v>
      </c>
      <c r="H31" s="24">
        <v>4161</v>
      </c>
      <c r="I31" s="24">
        <v>4175</v>
      </c>
      <c r="J31" s="24">
        <v>6197</v>
      </c>
      <c r="K31" s="24">
        <v>6544</v>
      </c>
      <c r="L31" s="24">
        <v>9090</v>
      </c>
      <c r="M31" s="24">
        <v>7353</v>
      </c>
      <c r="N31" s="24">
        <v>3979</v>
      </c>
      <c r="O31" s="24">
        <v>4527</v>
      </c>
      <c r="P31" s="24">
        <v>5012</v>
      </c>
      <c r="Q31" s="24">
        <v>6842</v>
      </c>
      <c r="R31" s="24">
        <v>7865</v>
      </c>
      <c r="S31" s="24">
        <v>7798</v>
      </c>
      <c r="T31" s="16">
        <f t="shared" ref="T31:Y46" si="6">N31-H31</f>
        <v>-182</v>
      </c>
      <c r="U31" s="16">
        <f t="shared" si="4"/>
        <v>352</v>
      </c>
      <c r="V31" s="16">
        <f t="shared" si="4"/>
        <v>-1185</v>
      </c>
      <c r="W31" s="16">
        <f t="shared" si="4"/>
        <v>298</v>
      </c>
      <c r="X31" s="16">
        <f t="shared" si="4"/>
        <v>-1225</v>
      </c>
      <c r="Y31" s="16">
        <f t="shared" si="4"/>
        <v>445</v>
      </c>
      <c r="Z31" s="38">
        <f t="shared" ref="Z31:AE46" si="7">(N31-H31)/H31</f>
        <v>-4.3739485700552749E-2</v>
      </c>
      <c r="AA31" s="38">
        <f t="shared" si="5"/>
        <v>8.4311377245508981E-2</v>
      </c>
      <c r="AB31" s="38">
        <f t="shared" si="5"/>
        <v>-0.19122155881878328</v>
      </c>
      <c r="AC31" s="45">
        <f t="shared" si="5"/>
        <v>4.5537897310513449E-2</v>
      </c>
      <c r="AD31" s="38">
        <f t="shared" si="5"/>
        <v>-0.13476347634763478</v>
      </c>
      <c r="AE31" s="45">
        <f t="shared" si="5"/>
        <v>6.0519515843873252E-2</v>
      </c>
    </row>
    <row r="32" spans="1:31" x14ac:dyDescent="0.3">
      <c r="A32" s="10" t="s">
        <v>86</v>
      </c>
      <c r="B32" s="24">
        <v>2329</v>
      </c>
      <c r="C32" s="24">
        <v>912</v>
      </c>
      <c r="D32" s="24">
        <v>2595</v>
      </c>
      <c r="E32" s="24">
        <v>3236</v>
      </c>
      <c r="F32" s="24">
        <v>3607</v>
      </c>
      <c r="G32" s="24">
        <v>2726</v>
      </c>
      <c r="H32" s="24">
        <v>1537</v>
      </c>
      <c r="I32" s="24">
        <v>1399</v>
      </c>
      <c r="J32" s="24">
        <v>2188</v>
      </c>
      <c r="K32" s="24">
        <v>3092</v>
      </c>
      <c r="L32" s="24">
        <v>4890</v>
      </c>
      <c r="M32" s="24">
        <v>2001</v>
      </c>
      <c r="N32" s="24">
        <v>1487</v>
      </c>
      <c r="O32" s="24">
        <v>2006</v>
      </c>
      <c r="P32" s="24">
        <v>2319</v>
      </c>
      <c r="Q32" s="24">
        <v>2963</v>
      </c>
      <c r="R32" s="24">
        <v>3642</v>
      </c>
      <c r="S32" s="24">
        <v>2039</v>
      </c>
      <c r="T32" s="21">
        <f t="shared" si="6"/>
        <v>-50</v>
      </c>
      <c r="U32" s="21">
        <f t="shared" si="4"/>
        <v>607</v>
      </c>
      <c r="V32" s="21">
        <f t="shared" si="4"/>
        <v>131</v>
      </c>
      <c r="W32" s="21">
        <f t="shared" si="4"/>
        <v>-129</v>
      </c>
      <c r="X32" s="21">
        <f t="shared" si="4"/>
        <v>-1248</v>
      </c>
      <c r="Y32" s="21">
        <f t="shared" si="4"/>
        <v>38</v>
      </c>
      <c r="Z32" s="66">
        <f t="shared" si="7"/>
        <v>-3.2530904359141181E-2</v>
      </c>
      <c r="AA32" s="66">
        <f t="shared" si="5"/>
        <v>0.43388134381701216</v>
      </c>
      <c r="AB32" s="66">
        <f t="shared" si="5"/>
        <v>5.9872029250457037E-2</v>
      </c>
      <c r="AC32" s="66">
        <f t="shared" si="5"/>
        <v>-4.1720569210866754E-2</v>
      </c>
      <c r="AD32" s="66">
        <f t="shared" si="5"/>
        <v>-0.25521472392638039</v>
      </c>
      <c r="AE32" s="66">
        <f t="shared" si="5"/>
        <v>1.8990504747626188E-2</v>
      </c>
    </row>
    <row r="33" spans="1:31" x14ac:dyDescent="0.3">
      <c r="A33" s="10" t="s">
        <v>87</v>
      </c>
      <c r="B33" s="24">
        <v>2309</v>
      </c>
      <c r="C33" s="24">
        <v>912</v>
      </c>
      <c r="D33" s="24">
        <v>2595</v>
      </c>
      <c r="E33" s="24">
        <v>3234</v>
      </c>
      <c r="F33" s="24">
        <v>3532</v>
      </c>
      <c r="G33" s="24">
        <v>2427</v>
      </c>
      <c r="H33" s="24">
        <v>1488</v>
      </c>
      <c r="I33" s="24">
        <v>1396</v>
      </c>
      <c r="J33" s="24">
        <v>2188</v>
      </c>
      <c r="K33" s="24">
        <v>3090</v>
      </c>
      <c r="L33" s="24">
        <v>4839</v>
      </c>
      <c r="M33" s="24">
        <v>1979</v>
      </c>
      <c r="N33" s="24">
        <v>1469</v>
      </c>
      <c r="O33" s="24">
        <v>2002</v>
      </c>
      <c r="P33" s="24">
        <v>2319</v>
      </c>
      <c r="Q33" s="24">
        <v>2961</v>
      </c>
      <c r="R33" s="24">
        <v>3598</v>
      </c>
      <c r="S33" s="24">
        <v>2017</v>
      </c>
      <c r="T33" s="16">
        <f t="shared" si="6"/>
        <v>-19</v>
      </c>
      <c r="U33" s="16">
        <f t="shared" si="4"/>
        <v>606</v>
      </c>
      <c r="V33" s="16">
        <f t="shared" si="4"/>
        <v>131</v>
      </c>
      <c r="W33" s="16">
        <f t="shared" si="4"/>
        <v>-129</v>
      </c>
      <c r="X33" s="16">
        <f t="shared" si="4"/>
        <v>-1241</v>
      </c>
      <c r="Y33" s="16">
        <f t="shared" si="4"/>
        <v>38</v>
      </c>
      <c r="Z33" s="38">
        <f t="shared" si="7"/>
        <v>-1.2768817204301076E-2</v>
      </c>
      <c r="AA33" s="38">
        <f t="shared" si="5"/>
        <v>0.43409742120343842</v>
      </c>
      <c r="AB33" s="38">
        <f t="shared" si="5"/>
        <v>5.9872029250457037E-2</v>
      </c>
      <c r="AC33" s="45">
        <f t="shared" si="5"/>
        <v>-4.1747572815533977E-2</v>
      </c>
      <c r="AD33" s="38">
        <f t="shared" si="5"/>
        <v>-0.25645794585658194</v>
      </c>
      <c r="AE33" s="38">
        <f t="shared" si="5"/>
        <v>1.9201616978271854E-2</v>
      </c>
    </row>
    <row r="34" spans="1:31" x14ac:dyDescent="0.3">
      <c r="A34" s="15" t="s">
        <v>97</v>
      </c>
      <c r="B34" s="24">
        <v>20</v>
      </c>
      <c r="C34" s="24">
        <v>0</v>
      </c>
      <c r="D34" s="24">
        <v>0</v>
      </c>
      <c r="E34" s="24">
        <v>2</v>
      </c>
      <c r="F34" s="24">
        <v>75</v>
      </c>
      <c r="G34" s="24">
        <v>299</v>
      </c>
      <c r="H34" s="24">
        <v>49</v>
      </c>
      <c r="I34" s="24">
        <v>3</v>
      </c>
      <c r="J34" s="24">
        <v>0</v>
      </c>
      <c r="K34" s="24">
        <v>2</v>
      </c>
      <c r="L34" s="24">
        <v>51</v>
      </c>
      <c r="M34" s="24">
        <v>22</v>
      </c>
      <c r="N34" s="24">
        <v>18</v>
      </c>
      <c r="O34" s="24">
        <v>4</v>
      </c>
      <c r="P34" s="24">
        <v>0</v>
      </c>
      <c r="Q34" s="24">
        <v>2</v>
      </c>
      <c r="R34" s="24">
        <v>44</v>
      </c>
      <c r="S34" s="24">
        <v>22</v>
      </c>
      <c r="T34" s="16">
        <f t="shared" si="6"/>
        <v>-31</v>
      </c>
      <c r="U34" s="16">
        <f t="shared" si="4"/>
        <v>1</v>
      </c>
      <c r="V34" s="16">
        <f t="shared" si="4"/>
        <v>0</v>
      </c>
      <c r="W34" s="16">
        <f t="shared" si="4"/>
        <v>0</v>
      </c>
      <c r="X34" s="16">
        <f t="shared" si="4"/>
        <v>-7</v>
      </c>
      <c r="Y34" s="16">
        <f t="shared" si="4"/>
        <v>0</v>
      </c>
      <c r="Z34" s="45">
        <f t="shared" si="7"/>
        <v>-0.63265306122448983</v>
      </c>
      <c r="AA34" s="38">
        <f t="shared" si="5"/>
        <v>0.33333333333333331</v>
      </c>
      <c r="AB34" s="38" t="e">
        <f t="shared" si="5"/>
        <v>#DIV/0!</v>
      </c>
      <c r="AC34" s="38">
        <f t="shared" si="5"/>
        <v>0</v>
      </c>
      <c r="AD34" s="38">
        <f t="shared" si="5"/>
        <v>-0.13725490196078433</v>
      </c>
      <c r="AE34" s="38">
        <f t="shared" si="5"/>
        <v>0</v>
      </c>
    </row>
    <row r="35" spans="1:31" x14ac:dyDescent="0.3">
      <c r="A35" s="10" t="s">
        <v>90</v>
      </c>
      <c r="B35" s="24">
        <v>282</v>
      </c>
      <c r="C35" s="24">
        <v>569</v>
      </c>
      <c r="D35" s="24">
        <v>390</v>
      </c>
      <c r="E35" s="24">
        <v>358</v>
      </c>
      <c r="F35" s="24">
        <v>620</v>
      </c>
      <c r="G35" s="24">
        <v>959</v>
      </c>
      <c r="H35" s="24">
        <v>199</v>
      </c>
      <c r="I35" s="24">
        <v>325</v>
      </c>
      <c r="J35" s="24">
        <v>449</v>
      </c>
      <c r="K35" s="24">
        <v>421</v>
      </c>
      <c r="L35" s="24">
        <v>739</v>
      </c>
      <c r="M35" s="24">
        <v>561</v>
      </c>
      <c r="N35" s="24">
        <v>248</v>
      </c>
      <c r="O35" s="24">
        <v>417</v>
      </c>
      <c r="P35" s="24">
        <v>534</v>
      </c>
      <c r="Q35" s="24">
        <v>488</v>
      </c>
      <c r="R35" s="24">
        <v>684</v>
      </c>
      <c r="S35" s="24">
        <v>750</v>
      </c>
      <c r="T35" s="16">
        <f t="shared" si="6"/>
        <v>49</v>
      </c>
      <c r="U35" s="16">
        <f t="shared" si="4"/>
        <v>92</v>
      </c>
      <c r="V35" s="16">
        <f t="shared" si="4"/>
        <v>85</v>
      </c>
      <c r="W35" s="16">
        <f t="shared" si="4"/>
        <v>67</v>
      </c>
      <c r="X35" s="16">
        <f t="shared" si="4"/>
        <v>-55</v>
      </c>
      <c r="Y35" s="16">
        <f t="shared" si="4"/>
        <v>189</v>
      </c>
      <c r="Z35" s="38">
        <f t="shared" si="7"/>
        <v>0.24623115577889448</v>
      </c>
      <c r="AA35" s="38">
        <f t="shared" si="5"/>
        <v>0.28307692307692306</v>
      </c>
      <c r="AB35" s="38">
        <f t="shared" si="5"/>
        <v>0.18930957683741648</v>
      </c>
      <c r="AC35" s="38">
        <f t="shared" si="5"/>
        <v>0.15914489311163896</v>
      </c>
      <c r="AD35" s="38">
        <f t="shared" si="5"/>
        <v>-7.4424898511502025E-2</v>
      </c>
      <c r="AE35" s="38">
        <f t="shared" si="5"/>
        <v>0.33689839572192515</v>
      </c>
    </row>
    <row r="36" spans="1:31" x14ac:dyDescent="0.3">
      <c r="A36" s="10" t="s">
        <v>91</v>
      </c>
      <c r="B36" s="24">
        <v>282</v>
      </c>
      <c r="C36" s="24">
        <v>567</v>
      </c>
      <c r="D36" s="24">
        <v>386</v>
      </c>
      <c r="E36" s="24">
        <v>355</v>
      </c>
      <c r="F36" s="24">
        <v>604</v>
      </c>
      <c r="G36" s="24">
        <v>955</v>
      </c>
      <c r="H36" s="24">
        <v>192</v>
      </c>
      <c r="I36" s="24">
        <v>317</v>
      </c>
      <c r="J36" s="24">
        <v>410</v>
      </c>
      <c r="K36" s="24">
        <v>408</v>
      </c>
      <c r="L36" s="24">
        <v>709</v>
      </c>
      <c r="M36" s="24">
        <v>500</v>
      </c>
      <c r="N36" s="24">
        <v>240</v>
      </c>
      <c r="O36" s="24">
        <v>394</v>
      </c>
      <c r="P36" s="24">
        <v>520</v>
      </c>
      <c r="Q36" s="24">
        <v>488</v>
      </c>
      <c r="R36" s="24">
        <v>676</v>
      </c>
      <c r="S36" s="24">
        <v>734</v>
      </c>
      <c r="T36" s="16">
        <f t="shared" si="6"/>
        <v>48</v>
      </c>
      <c r="U36" s="16">
        <f t="shared" si="4"/>
        <v>77</v>
      </c>
      <c r="V36" s="16">
        <f t="shared" si="4"/>
        <v>110</v>
      </c>
      <c r="W36" s="16">
        <f t="shared" si="4"/>
        <v>80</v>
      </c>
      <c r="X36" s="16">
        <f t="shared" si="4"/>
        <v>-33</v>
      </c>
      <c r="Y36" s="16">
        <f t="shared" si="4"/>
        <v>234</v>
      </c>
      <c r="Z36" s="38">
        <f t="shared" si="7"/>
        <v>0.25</v>
      </c>
      <c r="AA36" s="38">
        <f t="shared" si="5"/>
        <v>0.24290220820189273</v>
      </c>
      <c r="AB36" s="38">
        <f t="shared" si="5"/>
        <v>0.26829268292682928</v>
      </c>
      <c r="AC36" s="38">
        <f t="shared" si="5"/>
        <v>0.19607843137254902</v>
      </c>
      <c r="AD36" s="38">
        <f t="shared" si="5"/>
        <v>-4.6544428772919602E-2</v>
      </c>
      <c r="AE36" s="38">
        <f t="shared" si="5"/>
        <v>0.46800000000000003</v>
      </c>
    </row>
    <row r="37" spans="1:31" x14ac:dyDescent="0.3">
      <c r="A37" s="15" t="s">
        <v>96</v>
      </c>
      <c r="B37" s="24">
        <v>0</v>
      </c>
      <c r="C37" s="24">
        <v>2</v>
      </c>
      <c r="D37" s="24">
        <v>4</v>
      </c>
      <c r="E37" s="24">
        <v>3</v>
      </c>
      <c r="F37" s="24">
        <v>16</v>
      </c>
      <c r="G37" s="24">
        <v>4</v>
      </c>
      <c r="H37" s="24">
        <v>7</v>
      </c>
      <c r="I37" s="24">
        <v>8</v>
      </c>
      <c r="J37" s="24">
        <v>39</v>
      </c>
      <c r="K37" s="24">
        <v>13</v>
      </c>
      <c r="L37" s="24">
        <v>30</v>
      </c>
      <c r="M37" s="24">
        <v>61</v>
      </c>
      <c r="N37" s="24">
        <v>8</v>
      </c>
      <c r="O37" s="24">
        <v>23</v>
      </c>
      <c r="P37" s="24">
        <v>14</v>
      </c>
      <c r="Q37" s="24">
        <v>0</v>
      </c>
      <c r="R37" s="24">
        <v>8</v>
      </c>
      <c r="S37" s="24">
        <v>16</v>
      </c>
      <c r="T37" s="16">
        <f t="shared" si="6"/>
        <v>1</v>
      </c>
      <c r="U37" s="16">
        <f t="shared" si="4"/>
        <v>15</v>
      </c>
      <c r="V37" s="16">
        <f t="shared" si="4"/>
        <v>-25</v>
      </c>
      <c r="W37" s="16">
        <f t="shared" si="4"/>
        <v>-13</v>
      </c>
      <c r="X37" s="16">
        <f t="shared" si="4"/>
        <v>-22</v>
      </c>
      <c r="Y37" s="16">
        <f t="shared" si="4"/>
        <v>-45</v>
      </c>
      <c r="Z37" s="38">
        <f t="shared" si="7"/>
        <v>0.14285714285714285</v>
      </c>
      <c r="AA37" s="38">
        <f t="shared" si="5"/>
        <v>1.875</v>
      </c>
      <c r="AB37" s="38">
        <f t="shared" si="5"/>
        <v>-0.64102564102564108</v>
      </c>
      <c r="AC37" s="38">
        <f t="shared" si="5"/>
        <v>-1</v>
      </c>
      <c r="AD37" s="38">
        <f t="shared" si="5"/>
        <v>-0.73333333333333328</v>
      </c>
      <c r="AE37" s="38">
        <f t="shared" si="5"/>
        <v>-0.73770491803278693</v>
      </c>
    </row>
    <row r="38" spans="1:31" x14ac:dyDescent="0.3">
      <c r="A38" s="10" t="s">
        <v>89</v>
      </c>
      <c r="B38" s="24">
        <v>24</v>
      </c>
      <c r="C38" s="24">
        <v>85</v>
      </c>
      <c r="D38" s="24">
        <v>858</v>
      </c>
      <c r="E38" s="24">
        <v>136</v>
      </c>
      <c r="F38" s="24">
        <v>291</v>
      </c>
      <c r="G38" s="24">
        <v>507</v>
      </c>
      <c r="H38" s="24">
        <v>52</v>
      </c>
      <c r="I38" s="24">
        <v>108</v>
      </c>
      <c r="J38" s="24">
        <v>872</v>
      </c>
      <c r="K38" s="24">
        <v>192</v>
      </c>
      <c r="L38" s="24">
        <v>535</v>
      </c>
      <c r="M38" s="24">
        <v>476</v>
      </c>
      <c r="N38" s="24">
        <v>94</v>
      </c>
      <c r="O38" s="24">
        <v>87</v>
      </c>
      <c r="P38" s="24">
        <v>1117</v>
      </c>
      <c r="Q38" s="24">
        <v>122</v>
      </c>
      <c r="R38" s="24">
        <v>402</v>
      </c>
      <c r="S38" s="24">
        <v>816</v>
      </c>
      <c r="T38" s="16">
        <f t="shared" si="6"/>
        <v>42</v>
      </c>
      <c r="U38" s="16">
        <f t="shared" si="4"/>
        <v>-21</v>
      </c>
      <c r="V38" s="16">
        <f t="shared" si="4"/>
        <v>245</v>
      </c>
      <c r="W38" s="16">
        <f t="shared" si="4"/>
        <v>-70</v>
      </c>
      <c r="X38" s="16">
        <f t="shared" si="4"/>
        <v>-133</v>
      </c>
      <c r="Y38" s="16">
        <f t="shared" si="4"/>
        <v>340</v>
      </c>
      <c r="Z38" s="38">
        <f t="shared" si="7"/>
        <v>0.80769230769230771</v>
      </c>
      <c r="AA38" s="38">
        <f t="shared" si="5"/>
        <v>-0.19444444444444445</v>
      </c>
      <c r="AB38" s="38">
        <f t="shared" si="5"/>
        <v>0.28096330275229359</v>
      </c>
      <c r="AC38" s="38">
        <f t="shared" si="5"/>
        <v>-0.36458333333333331</v>
      </c>
      <c r="AD38" s="38">
        <f t="shared" si="5"/>
        <v>-0.24859813084112151</v>
      </c>
      <c r="AE38" s="38">
        <f t="shared" si="5"/>
        <v>0.7142857142857143</v>
      </c>
    </row>
    <row r="39" spans="1:31" x14ac:dyDescent="0.3">
      <c r="A39" s="10" t="s">
        <v>92</v>
      </c>
      <c r="B39" s="24">
        <v>110</v>
      </c>
      <c r="C39" s="24">
        <v>33</v>
      </c>
      <c r="D39" s="24">
        <v>9</v>
      </c>
      <c r="E39" s="24">
        <v>304</v>
      </c>
      <c r="F39" s="24">
        <v>829</v>
      </c>
      <c r="G39" s="24">
        <v>175</v>
      </c>
      <c r="H39" s="24">
        <v>15</v>
      </c>
      <c r="I39" s="24">
        <v>89</v>
      </c>
      <c r="J39" s="24">
        <v>190</v>
      </c>
      <c r="K39" s="24">
        <v>225</v>
      </c>
      <c r="L39" s="24">
        <v>956</v>
      </c>
      <c r="M39" s="24">
        <v>239</v>
      </c>
      <c r="N39" s="24">
        <v>14</v>
      </c>
      <c r="O39" s="24">
        <v>138</v>
      </c>
      <c r="P39" s="24">
        <v>66</v>
      </c>
      <c r="Q39" s="24">
        <v>593</v>
      </c>
      <c r="R39" s="24">
        <v>1061</v>
      </c>
      <c r="S39" s="24">
        <v>74</v>
      </c>
      <c r="T39" s="16">
        <f t="shared" si="6"/>
        <v>-1</v>
      </c>
      <c r="U39" s="16">
        <f t="shared" si="4"/>
        <v>49</v>
      </c>
      <c r="V39" s="16">
        <f t="shared" si="4"/>
        <v>-124</v>
      </c>
      <c r="W39" s="16">
        <f t="shared" si="4"/>
        <v>368</v>
      </c>
      <c r="X39" s="16">
        <f t="shared" si="4"/>
        <v>105</v>
      </c>
      <c r="Y39" s="16">
        <f t="shared" si="4"/>
        <v>-165</v>
      </c>
      <c r="Z39" s="38">
        <f t="shared" si="7"/>
        <v>-6.6666666666666666E-2</v>
      </c>
      <c r="AA39" s="38">
        <f t="shared" si="5"/>
        <v>0.550561797752809</v>
      </c>
      <c r="AB39" s="38">
        <f t="shared" si="5"/>
        <v>-0.65263157894736845</v>
      </c>
      <c r="AC39" s="38">
        <f t="shared" si="5"/>
        <v>1.6355555555555557</v>
      </c>
      <c r="AD39" s="38">
        <f t="shared" si="5"/>
        <v>0.10983263598326359</v>
      </c>
      <c r="AE39" s="38">
        <f t="shared" si="5"/>
        <v>-0.69037656903765687</v>
      </c>
    </row>
    <row r="40" spans="1:31" x14ac:dyDescent="0.3">
      <c r="A40" s="10" t="s">
        <v>78</v>
      </c>
      <c r="B40" s="24">
        <v>99</v>
      </c>
      <c r="C40" s="24">
        <v>68</v>
      </c>
      <c r="D40" s="24">
        <v>264</v>
      </c>
      <c r="E40" s="24">
        <v>90</v>
      </c>
      <c r="F40" s="24">
        <v>126</v>
      </c>
      <c r="G40" s="24">
        <v>137</v>
      </c>
      <c r="H40" s="24">
        <v>102</v>
      </c>
      <c r="I40" s="24">
        <v>200</v>
      </c>
      <c r="J40" s="24">
        <v>112</v>
      </c>
      <c r="K40" s="24">
        <v>101</v>
      </c>
      <c r="L40" s="24">
        <v>125</v>
      </c>
      <c r="M40" s="24">
        <v>130</v>
      </c>
      <c r="N40" s="24">
        <v>40</v>
      </c>
      <c r="O40" s="24">
        <v>118</v>
      </c>
      <c r="P40" s="24">
        <v>270</v>
      </c>
      <c r="Q40" s="24">
        <v>489</v>
      </c>
      <c r="R40" s="24">
        <v>81</v>
      </c>
      <c r="S40" s="24">
        <v>246</v>
      </c>
      <c r="T40" s="16">
        <f t="shared" si="6"/>
        <v>-62</v>
      </c>
      <c r="U40" s="16">
        <f t="shared" si="4"/>
        <v>-82</v>
      </c>
      <c r="V40" s="16">
        <f t="shared" si="4"/>
        <v>158</v>
      </c>
      <c r="W40" s="16">
        <f t="shared" si="4"/>
        <v>388</v>
      </c>
      <c r="X40" s="16">
        <f t="shared" si="4"/>
        <v>-44</v>
      </c>
      <c r="Y40" s="16">
        <f t="shared" si="4"/>
        <v>116</v>
      </c>
      <c r="Z40" s="38">
        <f t="shared" si="7"/>
        <v>-0.60784313725490191</v>
      </c>
      <c r="AA40" s="38">
        <f t="shared" si="5"/>
        <v>-0.41</v>
      </c>
      <c r="AB40" s="38">
        <f t="shared" si="5"/>
        <v>1.4107142857142858</v>
      </c>
      <c r="AC40" s="38">
        <f t="shared" si="5"/>
        <v>3.8415841584158414</v>
      </c>
      <c r="AD40" s="45">
        <f t="shared" si="5"/>
        <v>-0.35199999999999998</v>
      </c>
      <c r="AE40" s="38">
        <f t="shared" si="5"/>
        <v>0.89230769230769236</v>
      </c>
    </row>
    <row r="41" spans="1:31" x14ac:dyDescent="0.3">
      <c r="A41" s="10" t="s">
        <v>80</v>
      </c>
      <c r="B41" s="24">
        <v>95</v>
      </c>
      <c r="C41" s="24">
        <v>167</v>
      </c>
      <c r="D41" s="24">
        <v>204</v>
      </c>
      <c r="E41" s="24">
        <v>319</v>
      </c>
      <c r="F41" s="24">
        <v>337</v>
      </c>
      <c r="G41" s="24">
        <v>220</v>
      </c>
      <c r="H41" s="24">
        <v>116</v>
      </c>
      <c r="I41" s="24">
        <v>96</v>
      </c>
      <c r="J41" s="24">
        <v>342</v>
      </c>
      <c r="K41" s="24">
        <v>317</v>
      </c>
      <c r="L41" s="24">
        <v>370</v>
      </c>
      <c r="M41" s="24">
        <v>143</v>
      </c>
      <c r="N41" s="24">
        <v>95</v>
      </c>
      <c r="O41" s="24">
        <v>70</v>
      </c>
      <c r="P41" s="24">
        <v>92</v>
      </c>
      <c r="Q41" s="24">
        <v>195</v>
      </c>
      <c r="R41" s="24">
        <v>234</v>
      </c>
      <c r="S41" s="24">
        <v>191</v>
      </c>
      <c r="T41" s="16">
        <f t="shared" si="6"/>
        <v>-21</v>
      </c>
      <c r="U41" s="16">
        <f t="shared" si="4"/>
        <v>-26</v>
      </c>
      <c r="V41" s="16">
        <f t="shared" si="4"/>
        <v>-250</v>
      </c>
      <c r="W41" s="16">
        <f t="shared" si="4"/>
        <v>-122</v>
      </c>
      <c r="X41" s="16">
        <f t="shared" si="4"/>
        <v>-136</v>
      </c>
      <c r="Y41" s="16">
        <f t="shared" si="4"/>
        <v>48</v>
      </c>
      <c r="Z41" s="38">
        <f t="shared" si="7"/>
        <v>-0.18103448275862069</v>
      </c>
      <c r="AA41" s="38">
        <f t="shared" si="5"/>
        <v>-0.27083333333333331</v>
      </c>
      <c r="AB41" s="38">
        <f t="shared" si="5"/>
        <v>-0.73099415204678364</v>
      </c>
      <c r="AC41" s="38">
        <f t="shared" si="5"/>
        <v>-0.38485804416403785</v>
      </c>
      <c r="AD41" s="38">
        <f t="shared" si="5"/>
        <v>-0.36756756756756759</v>
      </c>
      <c r="AE41" s="38">
        <f t="shared" si="5"/>
        <v>0.33566433566433568</v>
      </c>
    </row>
    <row r="42" spans="1:31" x14ac:dyDescent="0.3">
      <c r="A42" s="10" t="s">
        <v>83</v>
      </c>
      <c r="B42" s="24">
        <v>49</v>
      </c>
      <c r="C42" s="24">
        <v>78</v>
      </c>
      <c r="D42" s="24">
        <v>55</v>
      </c>
      <c r="E42" s="24">
        <v>116</v>
      </c>
      <c r="F42" s="24">
        <v>678</v>
      </c>
      <c r="G42" s="24">
        <v>444</v>
      </c>
      <c r="H42" s="24">
        <v>40</v>
      </c>
      <c r="I42" s="24">
        <v>119</v>
      </c>
      <c r="J42" s="24">
        <v>99</v>
      </c>
      <c r="K42" s="24">
        <v>191</v>
      </c>
      <c r="L42" s="24">
        <v>583</v>
      </c>
      <c r="M42" s="24">
        <v>474</v>
      </c>
      <c r="N42" s="24">
        <v>118</v>
      </c>
      <c r="O42" s="24">
        <v>23</v>
      </c>
      <c r="P42" s="24">
        <v>57</v>
      </c>
      <c r="Q42" s="24">
        <v>132</v>
      </c>
      <c r="R42" s="24">
        <v>269</v>
      </c>
      <c r="S42" s="24">
        <v>224</v>
      </c>
      <c r="T42" s="16">
        <f t="shared" si="6"/>
        <v>78</v>
      </c>
      <c r="U42" s="16">
        <f t="shared" si="4"/>
        <v>-96</v>
      </c>
      <c r="V42" s="16">
        <f t="shared" si="4"/>
        <v>-42</v>
      </c>
      <c r="W42" s="16">
        <f t="shared" si="4"/>
        <v>-59</v>
      </c>
      <c r="X42" s="16">
        <f t="shared" si="4"/>
        <v>-314</v>
      </c>
      <c r="Y42" s="16">
        <f t="shared" si="4"/>
        <v>-250</v>
      </c>
      <c r="Z42" s="38">
        <f t="shared" si="7"/>
        <v>1.95</v>
      </c>
      <c r="AA42" s="38">
        <f t="shared" si="5"/>
        <v>-0.80672268907563027</v>
      </c>
      <c r="AB42" s="38">
        <f t="shared" si="5"/>
        <v>-0.42424242424242425</v>
      </c>
      <c r="AC42" s="38">
        <f t="shared" si="5"/>
        <v>-0.30890052356020942</v>
      </c>
      <c r="AD42" s="38">
        <f t="shared" si="5"/>
        <v>-0.53859348198970836</v>
      </c>
      <c r="AE42" s="38">
        <f t="shared" si="5"/>
        <v>-0.52742616033755274</v>
      </c>
    </row>
    <row r="43" spans="1:31" x14ac:dyDescent="0.3">
      <c r="A43" s="10" t="s">
        <v>93</v>
      </c>
      <c r="B43" s="24">
        <v>23</v>
      </c>
      <c r="C43" s="24">
        <v>36</v>
      </c>
      <c r="D43" s="24">
        <v>51</v>
      </c>
      <c r="E43" s="24">
        <v>23</v>
      </c>
      <c r="F43" s="24">
        <v>35</v>
      </c>
      <c r="G43" s="24">
        <v>77</v>
      </c>
      <c r="H43" s="24">
        <v>23</v>
      </c>
      <c r="I43" s="24">
        <v>153</v>
      </c>
      <c r="J43" s="24">
        <v>48</v>
      </c>
      <c r="K43" s="24">
        <v>110</v>
      </c>
      <c r="L43" s="24">
        <v>170</v>
      </c>
      <c r="M43" s="24">
        <v>136</v>
      </c>
      <c r="N43" s="24">
        <v>72</v>
      </c>
      <c r="O43" s="24">
        <v>117</v>
      </c>
      <c r="P43" s="24">
        <v>124</v>
      </c>
      <c r="Q43" s="24">
        <v>59</v>
      </c>
      <c r="R43" s="24">
        <v>86</v>
      </c>
      <c r="S43" s="24">
        <v>82</v>
      </c>
      <c r="T43" s="16">
        <f t="shared" si="6"/>
        <v>49</v>
      </c>
      <c r="U43" s="16">
        <f t="shared" si="4"/>
        <v>-36</v>
      </c>
      <c r="V43" s="16">
        <f t="shared" si="4"/>
        <v>76</v>
      </c>
      <c r="W43" s="16">
        <f t="shared" si="4"/>
        <v>-51</v>
      </c>
      <c r="X43" s="16">
        <f t="shared" si="4"/>
        <v>-84</v>
      </c>
      <c r="Y43" s="16">
        <f t="shared" si="4"/>
        <v>-54</v>
      </c>
      <c r="Z43" s="38">
        <f t="shared" si="7"/>
        <v>2.1304347826086958</v>
      </c>
      <c r="AA43" s="38">
        <f t="shared" si="5"/>
        <v>-0.23529411764705882</v>
      </c>
      <c r="AB43" s="38">
        <f t="shared" si="5"/>
        <v>1.5833333333333333</v>
      </c>
      <c r="AC43" s="38">
        <f t="shared" si="5"/>
        <v>-0.46363636363636362</v>
      </c>
      <c r="AD43" s="38">
        <f t="shared" si="5"/>
        <v>-0.49411764705882355</v>
      </c>
      <c r="AE43" s="38">
        <f t="shared" si="5"/>
        <v>-0.39705882352941174</v>
      </c>
    </row>
    <row r="44" spans="1:31" x14ac:dyDescent="0.3">
      <c r="A44" s="10" t="s">
        <v>94</v>
      </c>
      <c r="B44" s="24">
        <v>6</v>
      </c>
      <c r="C44" s="24">
        <v>2</v>
      </c>
      <c r="D44" s="24">
        <v>8</v>
      </c>
      <c r="E44" s="24">
        <v>16</v>
      </c>
      <c r="F44" s="24">
        <v>11</v>
      </c>
      <c r="G44" s="24">
        <v>30</v>
      </c>
      <c r="H44" s="24">
        <v>21</v>
      </c>
      <c r="I44" s="24">
        <v>7</v>
      </c>
      <c r="J44" s="24">
        <v>84</v>
      </c>
      <c r="K44" s="24">
        <v>120</v>
      </c>
      <c r="L44" s="24">
        <v>37</v>
      </c>
      <c r="M44" s="24">
        <v>155</v>
      </c>
      <c r="N44" s="24">
        <v>130</v>
      </c>
      <c r="O44" s="24">
        <v>131</v>
      </c>
      <c r="P44" s="24">
        <v>23</v>
      </c>
      <c r="Q44" s="24">
        <v>60</v>
      </c>
      <c r="R44" s="24">
        <v>81</v>
      </c>
      <c r="S44" s="24">
        <v>48</v>
      </c>
      <c r="T44" s="16">
        <f t="shared" si="6"/>
        <v>109</v>
      </c>
      <c r="U44" s="16">
        <f t="shared" si="4"/>
        <v>124</v>
      </c>
      <c r="V44" s="16">
        <f t="shared" si="4"/>
        <v>-61</v>
      </c>
      <c r="W44" s="16">
        <f t="shared" si="4"/>
        <v>-60</v>
      </c>
      <c r="X44" s="16">
        <f t="shared" si="4"/>
        <v>44</v>
      </c>
      <c r="Y44" s="16">
        <f t="shared" si="4"/>
        <v>-107</v>
      </c>
      <c r="Z44" s="38">
        <f t="shared" si="7"/>
        <v>5.1904761904761907</v>
      </c>
      <c r="AA44" s="38">
        <f t="shared" si="5"/>
        <v>17.714285714285715</v>
      </c>
      <c r="AB44" s="38">
        <f t="shared" si="5"/>
        <v>-0.72619047619047616</v>
      </c>
      <c r="AC44" s="38">
        <f t="shared" si="5"/>
        <v>-0.5</v>
      </c>
      <c r="AD44" s="38">
        <f t="shared" si="5"/>
        <v>1.1891891891891893</v>
      </c>
      <c r="AE44" s="38">
        <f t="shared" si="5"/>
        <v>-0.69032258064516128</v>
      </c>
    </row>
    <row r="45" spans="1:31" x14ac:dyDescent="0.3">
      <c r="A45" s="10" t="s">
        <v>84</v>
      </c>
      <c r="B45" s="24">
        <v>73</v>
      </c>
      <c r="C45" s="24">
        <v>80</v>
      </c>
      <c r="D45" s="24">
        <v>57</v>
      </c>
      <c r="E45" s="24">
        <v>102</v>
      </c>
      <c r="F45" s="24">
        <v>84</v>
      </c>
      <c r="G45" s="24">
        <v>44</v>
      </c>
      <c r="H45" s="24">
        <v>37</v>
      </c>
      <c r="I45" s="24">
        <v>31</v>
      </c>
      <c r="J45" s="24">
        <v>34</v>
      </c>
      <c r="K45" s="24">
        <v>61</v>
      </c>
      <c r="L45" s="24">
        <v>40</v>
      </c>
      <c r="M45" s="24">
        <v>30</v>
      </c>
      <c r="N45" s="24">
        <v>20</v>
      </c>
      <c r="O45" s="24">
        <v>43</v>
      </c>
      <c r="P45" s="24">
        <v>78</v>
      </c>
      <c r="Q45" s="24">
        <v>55</v>
      </c>
      <c r="R45" s="24">
        <v>139</v>
      </c>
      <c r="S45" s="24">
        <v>121</v>
      </c>
      <c r="T45" s="16">
        <f t="shared" si="6"/>
        <v>-17</v>
      </c>
      <c r="U45" s="16">
        <f t="shared" si="4"/>
        <v>12</v>
      </c>
      <c r="V45" s="16">
        <f t="shared" si="4"/>
        <v>44</v>
      </c>
      <c r="W45" s="16">
        <f t="shared" si="4"/>
        <v>-6</v>
      </c>
      <c r="X45" s="16">
        <f t="shared" si="4"/>
        <v>99</v>
      </c>
      <c r="Y45" s="16">
        <f t="shared" si="4"/>
        <v>91</v>
      </c>
      <c r="Z45" s="38">
        <f t="shared" si="7"/>
        <v>-0.45945945945945948</v>
      </c>
      <c r="AA45" s="38">
        <f t="shared" si="5"/>
        <v>0.38709677419354838</v>
      </c>
      <c r="AB45" s="38">
        <f t="shared" si="5"/>
        <v>1.2941176470588236</v>
      </c>
      <c r="AC45" s="38">
        <f t="shared" si="5"/>
        <v>-9.8360655737704916E-2</v>
      </c>
      <c r="AD45" s="38">
        <f t="shared" si="5"/>
        <v>2.4750000000000001</v>
      </c>
      <c r="AE45" s="38">
        <f t="shared" si="5"/>
        <v>3.0333333333333332</v>
      </c>
    </row>
    <row r="46" spans="1:31" x14ac:dyDescent="0.3">
      <c r="A46" s="10" t="s">
        <v>85</v>
      </c>
      <c r="B46" s="24">
        <v>0</v>
      </c>
      <c r="C46" s="24">
        <v>2</v>
      </c>
      <c r="D46" s="24">
        <v>24</v>
      </c>
      <c r="E46" s="24">
        <v>4</v>
      </c>
      <c r="F46" s="24">
        <v>0</v>
      </c>
      <c r="G46" s="24">
        <v>10</v>
      </c>
      <c r="H46" s="24">
        <v>5</v>
      </c>
      <c r="I46" s="24">
        <v>3</v>
      </c>
      <c r="J46" s="24">
        <v>22</v>
      </c>
      <c r="K46" s="24">
        <v>0</v>
      </c>
      <c r="L46" s="24">
        <v>9</v>
      </c>
      <c r="M46" s="24">
        <v>13</v>
      </c>
      <c r="N46" s="24">
        <v>2</v>
      </c>
      <c r="O46" s="24">
        <v>3</v>
      </c>
      <c r="P46" s="24">
        <v>2</v>
      </c>
      <c r="Q46" s="24">
        <v>36</v>
      </c>
      <c r="R46" s="24">
        <v>57</v>
      </c>
      <c r="S46" s="24">
        <v>227</v>
      </c>
      <c r="T46" s="16">
        <f t="shared" si="6"/>
        <v>-3</v>
      </c>
      <c r="U46" s="16">
        <f t="shared" si="6"/>
        <v>0</v>
      </c>
      <c r="V46" s="16">
        <f t="shared" si="6"/>
        <v>-20</v>
      </c>
      <c r="W46" s="16">
        <f t="shared" si="6"/>
        <v>36</v>
      </c>
      <c r="X46" s="16">
        <f t="shared" si="6"/>
        <v>48</v>
      </c>
      <c r="Y46" s="16">
        <f t="shared" si="6"/>
        <v>214</v>
      </c>
      <c r="Z46" s="38">
        <f t="shared" si="7"/>
        <v>-0.6</v>
      </c>
      <c r="AA46" s="38">
        <f t="shared" si="7"/>
        <v>0</v>
      </c>
      <c r="AB46" s="38">
        <f t="shared" si="7"/>
        <v>-0.90909090909090906</v>
      </c>
      <c r="AC46" s="38" t="e">
        <f t="shared" si="7"/>
        <v>#DIV/0!</v>
      </c>
      <c r="AD46" s="38">
        <f t="shared" si="7"/>
        <v>5.333333333333333</v>
      </c>
      <c r="AE46" s="38">
        <f t="shared" si="7"/>
        <v>16.46153846153846</v>
      </c>
    </row>
    <row r="47" spans="1:31" x14ac:dyDescent="0.3">
      <c r="A47" s="10" t="s">
        <v>79</v>
      </c>
      <c r="B47" s="24">
        <v>4</v>
      </c>
      <c r="C47" s="24">
        <v>5</v>
      </c>
      <c r="D47" s="24">
        <v>2</v>
      </c>
      <c r="E47" s="24">
        <v>12</v>
      </c>
      <c r="F47" s="24">
        <v>25</v>
      </c>
      <c r="G47" s="24">
        <v>55</v>
      </c>
      <c r="H47" s="24">
        <v>7</v>
      </c>
      <c r="I47" s="24">
        <v>3</v>
      </c>
      <c r="J47" s="24">
        <v>5</v>
      </c>
      <c r="K47" s="24">
        <v>7</v>
      </c>
      <c r="L47" s="24">
        <v>9</v>
      </c>
      <c r="M47" s="24">
        <v>14</v>
      </c>
      <c r="N47" s="24">
        <v>0</v>
      </c>
      <c r="O47" s="24">
        <v>15</v>
      </c>
      <c r="P47" s="24">
        <v>10</v>
      </c>
      <c r="Q47" s="24">
        <v>21</v>
      </c>
      <c r="R47" s="24">
        <v>97</v>
      </c>
      <c r="S47" s="24">
        <v>44</v>
      </c>
      <c r="T47" s="16">
        <f t="shared" ref="T47:Y50" si="8">N47-H47</f>
        <v>-7</v>
      </c>
      <c r="U47" s="16">
        <f t="shared" si="8"/>
        <v>12</v>
      </c>
      <c r="V47" s="16">
        <f t="shared" si="8"/>
        <v>5</v>
      </c>
      <c r="W47" s="16">
        <f t="shared" si="8"/>
        <v>14</v>
      </c>
      <c r="X47" s="16">
        <f t="shared" si="8"/>
        <v>88</v>
      </c>
      <c r="Y47" s="16">
        <f t="shared" si="8"/>
        <v>30</v>
      </c>
      <c r="Z47" s="38">
        <f t="shared" ref="Z47:AE50" si="9">(N47-H47)/H47</f>
        <v>-1</v>
      </c>
      <c r="AA47" s="38">
        <f t="shared" si="9"/>
        <v>4</v>
      </c>
      <c r="AB47" s="38">
        <f t="shared" si="9"/>
        <v>1</v>
      </c>
      <c r="AC47" s="38">
        <f t="shared" si="9"/>
        <v>2</v>
      </c>
      <c r="AD47" s="38">
        <f t="shared" si="9"/>
        <v>9.7777777777777786</v>
      </c>
      <c r="AE47" s="38">
        <f t="shared" si="9"/>
        <v>2.1428571428571428</v>
      </c>
    </row>
    <row r="48" spans="1:31" x14ac:dyDescent="0.3">
      <c r="A48" s="10" t="s">
        <v>81</v>
      </c>
      <c r="B48" s="24">
        <v>9</v>
      </c>
      <c r="C48" s="24">
        <v>6</v>
      </c>
      <c r="D48" s="24">
        <v>25</v>
      </c>
      <c r="E48" s="24">
        <v>6</v>
      </c>
      <c r="F48" s="24">
        <v>65</v>
      </c>
      <c r="G48" s="24">
        <v>6</v>
      </c>
      <c r="H48" s="24">
        <v>6</v>
      </c>
      <c r="I48" s="24">
        <v>4</v>
      </c>
      <c r="J48" s="24">
        <v>22</v>
      </c>
      <c r="K48" s="24">
        <v>9</v>
      </c>
      <c r="L48" s="24">
        <v>14</v>
      </c>
      <c r="M48" s="24">
        <v>26</v>
      </c>
      <c r="N48" s="24">
        <v>27</v>
      </c>
      <c r="O48" s="24">
        <v>1</v>
      </c>
      <c r="P48" s="24">
        <v>34</v>
      </c>
      <c r="Q48" s="24">
        <v>3</v>
      </c>
      <c r="R48" s="24">
        <v>13</v>
      </c>
      <c r="S48" s="24">
        <v>39</v>
      </c>
      <c r="T48" s="16">
        <f t="shared" si="8"/>
        <v>21</v>
      </c>
      <c r="U48" s="16">
        <f t="shared" si="8"/>
        <v>-3</v>
      </c>
      <c r="V48" s="16">
        <f t="shared" si="8"/>
        <v>12</v>
      </c>
      <c r="W48" s="16">
        <f t="shared" si="8"/>
        <v>-6</v>
      </c>
      <c r="X48" s="16">
        <f t="shared" si="8"/>
        <v>-1</v>
      </c>
      <c r="Y48" s="16">
        <f t="shared" si="8"/>
        <v>13</v>
      </c>
      <c r="Z48" s="38">
        <f t="shared" si="9"/>
        <v>3.5</v>
      </c>
      <c r="AA48" s="38">
        <f t="shared" si="9"/>
        <v>-0.75</v>
      </c>
      <c r="AB48" s="38">
        <f t="shared" si="9"/>
        <v>0.54545454545454541</v>
      </c>
      <c r="AC48" s="38">
        <f t="shared" si="9"/>
        <v>-0.66666666666666663</v>
      </c>
      <c r="AD48" s="38">
        <f t="shared" si="9"/>
        <v>-7.1428571428571425E-2</v>
      </c>
      <c r="AE48" s="38">
        <f t="shared" si="9"/>
        <v>0.5</v>
      </c>
    </row>
    <row r="49" spans="1:31" x14ac:dyDescent="0.3">
      <c r="A49" s="10" t="s">
        <v>82</v>
      </c>
      <c r="B49" s="24">
        <v>2</v>
      </c>
      <c r="C49" s="24">
        <v>1</v>
      </c>
      <c r="D49" s="24">
        <v>0</v>
      </c>
      <c r="E49" s="24">
        <v>1</v>
      </c>
      <c r="F49" s="24">
        <v>15</v>
      </c>
      <c r="G49" s="24">
        <v>9</v>
      </c>
      <c r="H49" s="24">
        <v>4</v>
      </c>
      <c r="I49" s="24">
        <v>0</v>
      </c>
      <c r="J49" s="24">
        <v>5</v>
      </c>
      <c r="K49" s="24">
        <v>25</v>
      </c>
      <c r="L49" s="24">
        <v>3</v>
      </c>
      <c r="M49" s="24">
        <v>2</v>
      </c>
      <c r="N49" s="24">
        <v>3</v>
      </c>
      <c r="O49" s="24">
        <v>0</v>
      </c>
      <c r="P49" s="24">
        <v>9</v>
      </c>
      <c r="Q49" s="24">
        <v>5</v>
      </c>
      <c r="R49" s="24">
        <v>3</v>
      </c>
      <c r="S49" s="24">
        <v>6</v>
      </c>
      <c r="T49" s="16">
        <f t="shared" si="8"/>
        <v>-1</v>
      </c>
      <c r="U49" s="16">
        <f t="shared" si="8"/>
        <v>0</v>
      </c>
      <c r="V49" s="16">
        <f t="shared" si="8"/>
        <v>4</v>
      </c>
      <c r="W49" s="16">
        <f t="shared" si="8"/>
        <v>-20</v>
      </c>
      <c r="X49" s="16">
        <f t="shared" si="8"/>
        <v>0</v>
      </c>
      <c r="Y49" s="16">
        <f t="shared" si="8"/>
        <v>4</v>
      </c>
      <c r="Z49" s="38">
        <f t="shared" si="9"/>
        <v>-0.25</v>
      </c>
      <c r="AA49" s="38" t="e">
        <f t="shared" si="9"/>
        <v>#DIV/0!</v>
      </c>
      <c r="AB49" s="38">
        <f t="shared" si="9"/>
        <v>0.8</v>
      </c>
      <c r="AC49" s="38">
        <f t="shared" si="9"/>
        <v>-0.8</v>
      </c>
      <c r="AD49" s="38">
        <f t="shared" si="9"/>
        <v>0</v>
      </c>
      <c r="AE49" s="38">
        <f t="shared" si="9"/>
        <v>2</v>
      </c>
    </row>
    <row r="50" spans="1:31" x14ac:dyDescent="0.3">
      <c r="A50" s="10" t="s">
        <v>88</v>
      </c>
      <c r="B50" s="24">
        <v>1</v>
      </c>
      <c r="C50" s="24">
        <v>0</v>
      </c>
      <c r="D50" s="24">
        <v>0</v>
      </c>
      <c r="E50" s="24">
        <v>2</v>
      </c>
      <c r="F50" s="24">
        <v>10</v>
      </c>
      <c r="G50" s="24">
        <v>7</v>
      </c>
      <c r="H50" s="24">
        <v>0</v>
      </c>
      <c r="I50" s="24">
        <v>0</v>
      </c>
      <c r="J50" s="24">
        <v>1</v>
      </c>
      <c r="K50" s="24">
        <v>0</v>
      </c>
      <c r="L50" s="24">
        <v>8</v>
      </c>
      <c r="M50" s="24">
        <v>3</v>
      </c>
      <c r="N50" s="24">
        <v>9</v>
      </c>
      <c r="O50" s="24">
        <v>6</v>
      </c>
      <c r="P50" s="24">
        <v>0</v>
      </c>
      <c r="Q50" s="24">
        <v>3</v>
      </c>
      <c r="R50" s="24">
        <v>2</v>
      </c>
      <c r="S50" s="24">
        <v>0</v>
      </c>
      <c r="T50" s="16">
        <f t="shared" si="8"/>
        <v>9</v>
      </c>
      <c r="U50" s="16">
        <f t="shared" si="8"/>
        <v>6</v>
      </c>
      <c r="V50" s="16">
        <f t="shared" si="8"/>
        <v>-1</v>
      </c>
      <c r="W50" s="16">
        <f t="shared" si="8"/>
        <v>3</v>
      </c>
      <c r="X50" s="16">
        <f t="shared" si="8"/>
        <v>-6</v>
      </c>
      <c r="Y50" s="16">
        <f t="shared" si="8"/>
        <v>-3</v>
      </c>
      <c r="Z50" s="38" t="e">
        <f t="shared" si="9"/>
        <v>#DIV/0!</v>
      </c>
      <c r="AA50" s="38" t="e">
        <f t="shared" si="9"/>
        <v>#DIV/0!</v>
      </c>
      <c r="AB50" s="38">
        <f t="shared" si="9"/>
        <v>-1</v>
      </c>
      <c r="AC50" s="38" t="e">
        <f t="shared" si="9"/>
        <v>#DIV/0!</v>
      </c>
      <c r="AD50" s="38">
        <f t="shared" si="9"/>
        <v>-0.75</v>
      </c>
      <c r="AE50" s="38">
        <f t="shared" si="9"/>
        <v>-1</v>
      </c>
    </row>
  </sheetData>
  <sortState ref="A3:AG21">
    <sortCondition descending="1" ref="AG3:AG21"/>
  </sortState>
  <conditionalFormatting sqref="S5:U25 P5:Q25">
    <cfRule type="cellIs" dxfId="72" priority="15" operator="lessThan">
      <formula>0</formula>
    </cfRule>
  </conditionalFormatting>
  <conditionalFormatting sqref="R6:R25">
    <cfRule type="colorScale" priority="14">
      <colorScale>
        <cfvo type="min"/>
        <cfvo type="max"/>
        <color rgb="FFFFEF9C"/>
        <color rgb="FF63BE7B"/>
      </colorScale>
    </cfRule>
  </conditionalFormatting>
  <conditionalFormatting sqref="Q6:Q25">
    <cfRule type="colorScale" priority="13">
      <colorScale>
        <cfvo type="min"/>
        <cfvo type="max"/>
        <color rgb="FFFFEF9C"/>
        <color rgb="FF63BE7B"/>
      </colorScale>
    </cfRule>
  </conditionalFormatting>
  <conditionalFormatting sqref="P6:P25">
    <cfRule type="colorScale" priority="12">
      <colorScale>
        <cfvo type="min"/>
        <cfvo type="max"/>
        <color rgb="FFFFEF9C"/>
        <color rgb="FF63BE7B"/>
      </colorScale>
    </cfRule>
  </conditionalFormatting>
  <conditionalFormatting sqref="T30:AE50">
    <cfRule type="cellIs" dxfId="39" priority="9" operator="lessThan">
      <formula>0</formula>
    </cfRule>
  </conditionalFormatting>
  <conditionalFormatting sqref="AD28">
    <cfRule type="cellIs" dxfId="38" priority="10" operator="lessThan">
      <formula>0</formula>
    </cfRule>
  </conditionalFormatting>
  <conditionalFormatting sqref="X28">
    <cfRule type="cellIs" dxfId="37" priority="11" operator="lessThan">
      <formula>0</formula>
    </cfRule>
  </conditionalFormatting>
  <conditionalFormatting sqref="T31:Y50">
    <cfRule type="colorScale" priority="8">
      <colorScale>
        <cfvo type="min"/>
        <cfvo type="max"/>
        <color rgb="FFFFEF9C"/>
        <color rgb="FF63BE7B"/>
      </colorScale>
    </cfRule>
  </conditionalFormatting>
  <conditionalFormatting sqref="F27">
    <cfRule type="cellIs" dxfId="14" priority="5" operator="lessThan">
      <formula>0</formula>
    </cfRule>
  </conditionalFormatting>
  <conditionalFormatting sqref="L27">
    <cfRule type="cellIs" dxfId="13" priority="4" operator="lessThan">
      <formula>0</formula>
    </cfRule>
  </conditionalFormatting>
  <conditionalFormatting sqref="R27">
    <cfRule type="cellIs" dxfId="12" priority="3" operator="lessThan">
      <formula>0</formula>
    </cfRule>
  </conditionalFormatting>
  <conditionalFormatting sqref="U27:V27">
    <cfRule type="cellIs" dxfId="11" priority="2" operator="lessThan">
      <formula>0</formula>
    </cfRule>
  </conditionalFormatting>
  <conditionalFormatting sqref="AA27:AB27">
    <cfRule type="cellIs" dxfId="10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topLeftCell="A13" workbookViewId="0">
      <pane xSplit="1" topLeftCell="I1" activePane="topRight" state="frozen"/>
      <selection pane="topRight" activeCell="Y14" sqref="Y14"/>
    </sheetView>
  </sheetViews>
  <sheetFormatPr defaultRowHeight="14.4" x14ac:dyDescent="0.3"/>
  <cols>
    <col min="1" max="1" width="10.6640625" customWidth="1"/>
    <col min="2" max="15" width="6.6640625" customWidth="1"/>
    <col min="16" max="21" width="7.88671875" customWidth="1"/>
    <col min="22" max="25" width="6.6640625" customWidth="1"/>
    <col min="26" max="31" width="7.44140625" customWidth="1"/>
  </cols>
  <sheetData>
    <row r="1" spans="1:21" x14ac:dyDescent="0.3">
      <c r="A1" s="1" t="s">
        <v>35</v>
      </c>
    </row>
    <row r="2" spans="1:21" x14ac:dyDescent="0.3">
      <c r="A2" s="3" t="s">
        <v>37</v>
      </c>
      <c r="E2" s="64" t="s">
        <v>104</v>
      </c>
    </row>
    <row r="3" spans="1:21" s="56" customFormat="1" x14ac:dyDescent="0.3">
      <c r="A3" s="65"/>
      <c r="B3" s="57" t="s">
        <v>99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31" t="s">
        <v>71</v>
      </c>
      <c r="Q3" s="31"/>
      <c r="R3" s="31"/>
      <c r="S3" s="31"/>
      <c r="T3" s="31"/>
      <c r="U3" s="59"/>
    </row>
    <row r="4" spans="1:21" s="7" customFormat="1" x14ac:dyDescent="0.3">
      <c r="A4" s="16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61" t="s">
        <v>72</v>
      </c>
      <c r="Q4" s="61" t="s">
        <v>73</v>
      </c>
      <c r="R4" s="62" t="s">
        <v>74</v>
      </c>
      <c r="S4" s="61" t="s">
        <v>72</v>
      </c>
      <c r="T4" s="61" t="s">
        <v>73</v>
      </c>
      <c r="U4" s="62" t="s">
        <v>74</v>
      </c>
    </row>
    <row r="5" spans="1:21" s="7" customFormat="1" x14ac:dyDescent="0.3">
      <c r="A5" s="10" t="s">
        <v>20</v>
      </c>
      <c r="B5" s="24">
        <v>32830</v>
      </c>
      <c r="C5" s="24">
        <v>45792</v>
      </c>
      <c r="D5" s="24">
        <v>55688</v>
      </c>
      <c r="E5" s="24">
        <v>66785</v>
      </c>
      <c r="F5" s="24">
        <v>55822</v>
      </c>
      <c r="G5" s="24">
        <v>49102</v>
      </c>
      <c r="H5" s="24">
        <v>41928</v>
      </c>
      <c r="I5" s="24">
        <v>49741</v>
      </c>
      <c r="J5" s="24">
        <v>49115</v>
      </c>
      <c r="K5" s="24">
        <v>40928</v>
      </c>
      <c r="L5" s="24">
        <v>36954</v>
      </c>
      <c r="M5" s="24">
        <v>37844</v>
      </c>
      <c r="N5" s="24">
        <v>38679</v>
      </c>
      <c r="O5" s="24">
        <v>36104</v>
      </c>
      <c r="P5" s="36">
        <f t="shared" ref="P5:R20" si="0">M5-L5</f>
        <v>890</v>
      </c>
      <c r="Q5" s="36">
        <f t="shared" si="0"/>
        <v>835</v>
      </c>
      <c r="R5" s="40">
        <f t="shared" si="0"/>
        <v>-2575</v>
      </c>
      <c r="S5" s="45">
        <f t="shared" ref="S5:U20" si="1">(M5-L5)/L5</f>
        <v>2.4083996319748877E-2</v>
      </c>
      <c r="T5" s="45">
        <f t="shared" si="1"/>
        <v>2.2064263819892189E-2</v>
      </c>
      <c r="U5" s="60">
        <f t="shared" si="1"/>
        <v>-6.6573592905711104E-2</v>
      </c>
    </row>
    <row r="6" spans="1:21" s="7" customFormat="1" x14ac:dyDescent="0.3">
      <c r="A6" s="10" t="s">
        <v>95</v>
      </c>
      <c r="B6" s="24">
        <v>26761</v>
      </c>
      <c r="C6" s="24">
        <v>33002</v>
      </c>
      <c r="D6" s="24">
        <v>39450</v>
      </c>
      <c r="E6" s="24">
        <v>51964</v>
      </c>
      <c r="F6" s="24">
        <v>44456</v>
      </c>
      <c r="G6" s="24">
        <v>40184</v>
      </c>
      <c r="H6" s="24">
        <v>33913</v>
      </c>
      <c r="I6" s="24">
        <v>41724</v>
      </c>
      <c r="J6" s="24">
        <v>42203</v>
      </c>
      <c r="K6" s="24">
        <v>34489</v>
      </c>
      <c r="L6" s="24">
        <v>30624</v>
      </c>
      <c r="M6" s="24">
        <v>32425</v>
      </c>
      <c r="N6" s="24">
        <v>33056</v>
      </c>
      <c r="O6" s="24">
        <v>29054</v>
      </c>
      <c r="P6" s="36">
        <f t="shared" si="0"/>
        <v>1801</v>
      </c>
      <c r="Q6" s="36">
        <f t="shared" si="0"/>
        <v>631</v>
      </c>
      <c r="R6" s="40">
        <f t="shared" si="0"/>
        <v>-4002</v>
      </c>
      <c r="S6" s="38">
        <f t="shared" si="1"/>
        <v>5.8810083594566354E-2</v>
      </c>
      <c r="T6" s="38">
        <f t="shared" si="1"/>
        <v>1.9460292983808788E-2</v>
      </c>
      <c r="U6" s="60">
        <f t="shared" si="1"/>
        <v>-0.12106727976766699</v>
      </c>
    </row>
    <row r="7" spans="1:21" s="7" customFormat="1" x14ac:dyDescent="0.3">
      <c r="A7" s="10" t="s">
        <v>86</v>
      </c>
      <c r="B7" s="24">
        <v>2536</v>
      </c>
      <c r="C7" s="24">
        <v>3483</v>
      </c>
      <c r="D7" s="24">
        <v>6115</v>
      </c>
      <c r="E7" s="24">
        <v>5823</v>
      </c>
      <c r="F7" s="24">
        <v>4855</v>
      </c>
      <c r="G7" s="24">
        <v>4819</v>
      </c>
      <c r="H7" s="24">
        <v>3758</v>
      </c>
      <c r="I7" s="24">
        <v>3340</v>
      </c>
      <c r="J7" s="24">
        <v>2314</v>
      </c>
      <c r="K7" s="24">
        <v>2696</v>
      </c>
      <c r="L7" s="24">
        <v>2655</v>
      </c>
      <c r="M7" s="24">
        <v>1863</v>
      </c>
      <c r="N7" s="24">
        <v>1694</v>
      </c>
      <c r="O7" s="24">
        <v>2306</v>
      </c>
      <c r="P7" s="36">
        <f t="shared" si="0"/>
        <v>-792</v>
      </c>
      <c r="Q7" s="36">
        <f t="shared" si="0"/>
        <v>-169</v>
      </c>
      <c r="R7" s="40">
        <f t="shared" si="0"/>
        <v>612</v>
      </c>
      <c r="S7" s="38">
        <f t="shared" si="1"/>
        <v>-0.29830508474576273</v>
      </c>
      <c r="T7" s="38">
        <f t="shared" si="1"/>
        <v>-9.0713902308105207E-2</v>
      </c>
      <c r="U7" s="60">
        <f t="shared" si="1"/>
        <v>0.36127508854781581</v>
      </c>
    </row>
    <row r="8" spans="1:21" s="7" customFormat="1" x14ac:dyDescent="0.3">
      <c r="A8" s="10" t="s">
        <v>87</v>
      </c>
      <c r="B8" s="24">
        <v>2525</v>
      </c>
      <c r="C8" s="24">
        <v>3467</v>
      </c>
      <c r="D8" s="24">
        <v>6107</v>
      </c>
      <c r="E8" s="24">
        <v>5713</v>
      </c>
      <c r="F8" s="24">
        <v>4753</v>
      </c>
      <c r="G8" s="24">
        <v>4744</v>
      </c>
      <c r="H8" s="24">
        <v>3726</v>
      </c>
      <c r="I8" s="24">
        <v>3198</v>
      </c>
      <c r="J8" s="24">
        <v>2275</v>
      </c>
      <c r="K8" s="24">
        <v>2687</v>
      </c>
      <c r="L8" s="24">
        <v>2623</v>
      </c>
      <c r="M8" s="24">
        <v>1861</v>
      </c>
      <c r="N8" s="24">
        <v>1687</v>
      </c>
      <c r="O8" s="24">
        <v>1905</v>
      </c>
      <c r="P8" s="36">
        <f t="shared" si="0"/>
        <v>-762</v>
      </c>
      <c r="Q8" s="36">
        <f t="shared" si="0"/>
        <v>-174</v>
      </c>
      <c r="R8" s="40">
        <f t="shared" si="0"/>
        <v>218</v>
      </c>
      <c r="S8" s="38">
        <f t="shared" si="1"/>
        <v>-0.29050705299275636</v>
      </c>
      <c r="T8" s="38">
        <f t="shared" si="1"/>
        <v>-9.3498119290703924E-2</v>
      </c>
      <c r="U8" s="60">
        <f t="shared" si="1"/>
        <v>0.12922347362181388</v>
      </c>
    </row>
    <row r="9" spans="1:21" s="7" customFormat="1" x14ac:dyDescent="0.3">
      <c r="A9" s="15" t="s">
        <v>97</v>
      </c>
      <c r="B9" s="24">
        <v>11</v>
      </c>
      <c r="C9" s="24">
        <v>16</v>
      </c>
      <c r="D9" s="24">
        <v>8</v>
      </c>
      <c r="E9" s="24">
        <v>110</v>
      </c>
      <c r="F9" s="24">
        <v>102</v>
      </c>
      <c r="G9" s="24">
        <v>75</v>
      </c>
      <c r="H9" s="24">
        <v>32</v>
      </c>
      <c r="I9" s="24">
        <v>142</v>
      </c>
      <c r="J9" s="24">
        <v>39</v>
      </c>
      <c r="K9" s="24">
        <v>9</v>
      </c>
      <c r="L9" s="24">
        <v>32</v>
      </c>
      <c r="M9" s="24">
        <v>2</v>
      </c>
      <c r="N9" s="24">
        <v>7</v>
      </c>
      <c r="O9" s="24">
        <v>401</v>
      </c>
      <c r="P9" s="36">
        <f t="shared" si="0"/>
        <v>-30</v>
      </c>
      <c r="Q9" s="36">
        <f t="shared" si="0"/>
        <v>5</v>
      </c>
      <c r="R9" s="40">
        <f t="shared" si="0"/>
        <v>394</v>
      </c>
      <c r="S9" s="38">
        <f t="shared" si="1"/>
        <v>-0.9375</v>
      </c>
      <c r="T9" s="38">
        <f t="shared" si="1"/>
        <v>2.5</v>
      </c>
      <c r="U9" s="60">
        <f t="shared" si="1"/>
        <v>56.285714285714285</v>
      </c>
    </row>
    <row r="10" spans="1:21" s="7" customFormat="1" x14ac:dyDescent="0.3">
      <c r="A10" s="10" t="s">
        <v>90</v>
      </c>
      <c r="B10" s="24">
        <v>1087</v>
      </c>
      <c r="C10" s="24">
        <v>1790</v>
      </c>
      <c r="D10" s="24">
        <v>936</v>
      </c>
      <c r="E10" s="24">
        <v>1185</v>
      </c>
      <c r="F10" s="24">
        <v>1063</v>
      </c>
      <c r="G10" s="24">
        <v>925</v>
      </c>
      <c r="H10" s="24">
        <v>902</v>
      </c>
      <c r="I10" s="24">
        <v>1300</v>
      </c>
      <c r="J10" s="24">
        <v>1313</v>
      </c>
      <c r="K10" s="24">
        <v>1014</v>
      </c>
      <c r="L10" s="24">
        <v>1059</v>
      </c>
      <c r="M10" s="24">
        <v>1108</v>
      </c>
      <c r="N10" s="24">
        <v>1114</v>
      </c>
      <c r="O10" s="24">
        <v>1039</v>
      </c>
      <c r="P10" s="36">
        <f t="shared" si="0"/>
        <v>49</v>
      </c>
      <c r="Q10" s="36">
        <f t="shared" si="0"/>
        <v>6</v>
      </c>
      <c r="R10" s="40">
        <f t="shared" si="0"/>
        <v>-75</v>
      </c>
      <c r="S10" s="38">
        <f t="shared" si="1"/>
        <v>4.6270066100094431E-2</v>
      </c>
      <c r="T10" s="38">
        <f t="shared" si="1"/>
        <v>5.415162454873646E-3</v>
      </c>
      <c r="U10" s="60">
        <f t="shared" si="1"/>
        <v>-6.7324955116696589E-2</v>
      </c>
    </row>
    <row r="11" spans="1:21" s="7" customFormat="1" x14ac:dyDescent="0.3">
      <c r="A11" s="10" t="s">
        <v>91</v>
      </c>
      <c r="B11" s="24">
        <v>1081</v>
      </c>
      <c r="C11" s="24">
        <v>1779</v>
      </c>
      <c r="D11" s="24">
        <v>921</v>
      </c>
      <c r="E11" s="24">
        <v>1178</v>
      </c>
      <c r="F11" s="24">
        <v>1058</v>
      </c>
      <c r="G11" s="24">
        <v>868</v>
      </c>
      <c r="H11" s="24">
        <v>895</v>
      </c>
      <c r="I11" s="24">
        <v>1275</v>
      </c>
      <c r="J11" s="24">
        <v>1302</v>
      </c>
      <c r="K11" s="24">
        <v>1008</v>
      </c>
      <c r="L11" s="24">
        <v>1031</v>
      </c>
      <c r="M11" s="24">
        <v>1095</v>
      </c>
      <c r="N11" s="24">
        <v>1006</v>
      </c>
      <c r="O11" s="24">
        <v>1032</v>
      </c>
      <c r="P11" s="36">
        <f t="shared" si="0"/>
        <v>64</v>
      </c>
      <c r="Q11" s="36">
        <f t="shared" si="0"/>
        <v>-89</v>
      </c>
      <c r="R11" s="40">
        <f t="shared" si="0"/>
        <v>26</v>
      </c>
      <c r="S11" s="38">
        <f t="shared" si="1"/>
        <v>6.2075654704170709E-2</v>
      </c>
      <c r="T11" s="38">
        <f t="shared" si="1"/>
        <v>-8.1278538812785392E-2</v>
      </c>
      <c r="U11" s="60">
        <f t="shared" si="1"/>
        <v>2.584493041749503E-2</v>
      </c>
    </row>
    <row r="12" spans="1:21" s="7" customFormat="1" x14ac:dyDescent="0.3">
      <c r="A12" s="15" t="s">
        <v>96</v>
      </c>
      <c r="B12" s="24">
        <v>6</v>
      </c>
      <c r="C12" s="24">
        <v>11</v>
      </c>
      <c r="D12" s="24">
        <v>15</v>
      </c>
      <c r="E12" s="24">
        <v>7</v>
      </c>
      <c r="F12" s="24">
        <v>5</v>
      </c>
      <c r="G12" s="24">
        <v>57</v>
      </c>
      <c r="H12" s="24">
        <v>7</v>
      </c>
      <c r="I12" s="24">
        <v>25</v>
      </c>
      <c r="J12" s="24">
        <v>11</v>
      </c>
      <c r="K12" s="24">
        <v>6</v>
      </c>
      <c r="L12" s="24">
        <v>28</v>
      </c>
      <c r="M12" s="24">
        <v>13</v>
      </c>
      <c r="N12" s="24">
        <v>108</v>
      </c>
      <c r="O12" s="24">
        <v>7</v>
      </c>
      <c r="P12" s="36">
        <f t="shared" si="0"/>
        <v>-15</v>
      </c>
      <c r="Q12" s="36">
        <f t="shared" si="0"/>
        <v>95</v>
      </c>
      <c r="R12" s="40">
        <f t="shared" si="0"/>
        <v>-101</v>
      </c>
      <c r="S12" s="38">
        <f t="shared" si="1"/>
        <v>-0.5357142857142857</v>
      </c>
      <c r="T12" s="38">
        <f t="shared" si="1"/>
        <v>7.3076923076923075</v>
      </c>
      <c r="U12" s="60">
        <f t="shared" si="1"/>
        <v>-0.93518518518518523</v>
      </c>
    </row>
    <row r="13" spans="1:21" s="7" customFormat="1" x14ac:dyDescent="0.3">
      <c r="A13" s="10" t="s">
        <v>92</v>
      </c>
      <c r="B13" s="24">
        <v>253</v>
      </c>
      <c r="C13" s="24">
        <v>365</v>
      </c>
      <c r="D13" s="24">
        <v>566</v>
      </c>
      <c r="E13" s="24">
        <v>327</v>
      </c>
      <c r="F13" s="24">
        <v>595</v>
      </c>
      <c r="G13" s="24">
        <v>299</v>
      </c>
      <c r="H13" s="24">
        <v>391</v>
      </c>
      <c r="I13" s="24">
        <v>565</v>
      </c>
      <c r="J13" s="24">
        <v>290</v>
      </c>
      <c r="K13" s="24">
        <v>197</v>
      </c>
      <c r="L13" s="24">
        <v>304</v>
      </c>
      <c r="M13" s="24">
        <v>233</v>
      </c>
      <c r="N13" s="24">
        <v>808</v>
      </c>
      <c r="O13" s="24">
        <v>1031</v>
      </c>
      <c r="P13" s="36">
        <f t="shared" si="0"/>
        <v>-71</v>
      </c>
      <c r="Q13" s="36">
        <f t="shared" si="0"/>
        <v>575</v>
      </c>
      <c r="R13" s="40">
        <f t="shared" si="0"/>
        <v>223</v>
      </c>
      <c r="S13" s="38">
        <f t="shared" si="1"/>
        <v>-0.23355263157894737</v>
      </c>
      <c r="T13" s="38">
        <f t="shared" si="1"/>
        <v>2.4678111587982832</v>
      </c>
      <c r="U13" s="60">
        <f t="shared" si="1"/>
        <v>0.27599009900990101</v>
      </c>
    </row>
    <row r="14" spans="1:21" s="7" customFormat="1" x14ac:dyDescent="0.3">
      <c r="A14" s="10" t="s">
        <v>80</v>
      </c>
      <c r="B14" s="24">
        <v>865</v>
      </c>
      <c r="C14" s="24">
        <v>4408</v>
      </c>
      <c r="D14" s="24">
        <v>6342</v>
      </c>
      <c r="E14" s="24">
        <v>4390</v>
      </c>
      <c r="F14" s="24">
        <v>2988</v>
      </c>
      <c r="G14" s="24">
        <v>1030</v>
      </c>
      <c r="H14" s="24">
        <v>1881</v>
      </c>
      <c r="I14" s="24">
        <v>1616</v>
      </c>
      <c r="J14" s="24">
        <v>1342</v>
      </c>
      <c r="K14" s="24">
        <v>857</v>
      </c>
      <c r="L14" s="24">
        <v>880</v>
      </c>
      <c r="M14" s="24">
        <v>905</v>
      </c>
      <c r="N14" s="24">
        <v>833</v>
      </c>
      <c r="O14" s="24">
        <v>872</v>
      </c>
      <c r="P14" s="36">
        <f t="shared" si="0"/>
        <v>25</v>
      </c>
      <c r="Q14" s="36">
        <f t="shared" si="0"/>
        <v>-72</v>
      </c>
      <c r="R14" s="40">
        <f t="shared" si="0"/>
        <v>39</v>
      </c>
      <c r="S14" s="38">
        <f t="shared" si="1"/>
        <v>2.8409090909090908E-2</v>
      </c>
      <c r="T14" s="38">
        <f t="shared" si="1"/>
        <v>-7.9558011049723751E-2</v>
      </c>
      <c r="U14" s="60">
        <f t="shared" si="1"/>
        <v>4.6818727490996401E-2</v>
      </c>
    </row>
    <row r="15" spans="1:21" s="7" customFormat="1" x14ac:dyDescent="0.3">
      <c r="A15" s="10" t="s">
        <v>93</v>
      </c>
      <c r="B15" s="24">
        <v>73</v>
      </c>
      <c r="C15" s="24">
        <v>119</v>
      </c>
      <c r="D15" s="24">
        <v>190</v>
      </c>
      <c r="E15" s="24">
        <v>359</v>
      </c>
      <c r="F15" s="24">
        <v>132</v>
      </c>
      <c r="G15" s="24">
        <v>166</v>
      </c>
      <c r="H15" s="24">
        <v>144</v>
      </c>
      <c r="I15" s="24">
        <v>210</v>
      </c>
      <c r="J15" s="24">
        <v>325</v>
      </c>
      <c r="K15" s="24">
        <v>169</v>
      </c>
      <c r="L15" s="24">
        <v>513</v>
      </c>
      <c r="M15" s="24">
        <v>558</v>
      </c>
      <c r="N15" s="24">
        <v>250</v>
      </c>
      <c r="O15" s="24">
        <v>399</v>
      </c>
      <c r="P15" s="36">
        <f t="shared" si="0"/>
        <v>45</v>
      </c>
      <c r="Q15" s="36">
        <f t="shared" si="0"/>
        <v>-308</v>
      </c>
      <c r="R15" s="40">
        <f t="shared" si="0"/>
        <v>149</v>
      </c>
      <c r="S15" s="38">
        <f t="shared" si="1"/>
        <v>8.771929824561403E-2</v>
      </c>
      <c r="T15" s="38">
        <f t="shared" si="1"/>
        <v>-0.55197132616487454</v>
      </c>
      <c r="U15" s="60">
        <f t="shared" si="1"/>
        <v>0.59599999999999997</v>
      </c>
    </row>
    <row r="16" spans="1:21" s="7" customFormat="1" x14ac:dyDescent="0.3">
      <c r="A16" s="10" t="s">
        <v>78</v>
      </c>
      <c r="B16" s="24">
        <v>177</v>
      </c>
      <c r="C16" s="24">
        <v>1125</v>
      </c>
      <c r="D16" s="24">
        <v>948</v>
      </c>
      <c r="E16" s="24">
        <v>1511</v>
      </c>
      <c r="F16" s="24">
        <v>794</v>
      </c>
      <c r="G16" s="24">
        <v>400</v>
      </c>
      <c r="H16" s="24">
        <v>167</v>
      </c>
      <c r="I16" s="24">
        <v>116</v>
      </c>
      <c r="J16" s="24">
        <v>475</v>
      </c>
      <c r="K16" s="24">
        <v>76</v>
      </c>
      <c r="L16" s="24">
        <v>152</v>
      </c>
      <c r="M16" s="24">
        <v>119</v>
      </c>
      <c r="N16" s="24">
        <v>205</v>
      </c>
      <c r="O16" s="24">
        <v>327</v>
      </c>
      <c r="P16" s="36">
        <f t="shared" si="0"/>
        <v>-33</v>
      </c>
      <c r="Q16" s="36">
        <f t="shared" si="0"/>
        <v>86</v>
      </c>
      <c r="R16" s="40">
        <f t="shared" si="0"/>
        <v>122</v>
      </c>
      <c r="S16" s="38">
        <f t="shared" si="1"/>
        <v>-0.21710526315789475</v>
      </c>
      <c r="T16" s="38">
        <f t="shared" si="1"/>
        <v>0.72268907563025209</v>
      </c>
      <c r="U16" s="60">
        <f t="shared" si="1"/>
        <v>0.59512195121951217</v>
      </c>
    </row>
    <row r="17" spans="1:31" s="7" customFormat="1" x14ac:dyDescent="0.3">
      <c r="A17" s="10" t="s">
        <v>94</v>
      </c>
      <c r="B17" s="24">
        <v>156</v>
      </c>
      <c r="C17" s="24">
        <v>156</v>
      </c>
      <c r="D17" s="24">
        <v>239</v>
      </c>
      <c r="E17" s="24">
        <v>15</v>
      </c>
      <c r="F17" s="24">
        <v>71</v>
      </c>
      <c r="G17" s="24">
        <v>27</v>
      </c>
      <c r="H17" s="24">
        <v>34</v>
      </c>
      <c r="I17" s="24">
        <v>20</v>
      </c>
      <c r="J17" s="24">
        <v>19</v>
      </c>
      <c r="K17" s="24">
        <v>62</v>
      </c>
      <c r="L17" s="24">
        <v>3</v>
      </c>
      <c r="M17" s="24">
        <v>34</v>
      </c>
      <c r="N17" s="24">
        <v>1</v>
      </c>
      <c r="O17" s="24">
        <v>288</v>
      </c>
      <c r="P17" s="36">
        <f t="shared" si="0"/>
        <v>31</v>
      </c>
      <c r="Q17" s="36">
        <f t="shared" si="0"/>
        <v>-33</v>
      </c>
      <c r="R17" s="40">
        <f t="shared" si="0"/>
        <v>287</v>
      </c>
      <c r="S17" s="38">
        <f t="shared" si="1"/>
        <v>10.333333333333334</v>
      </c>
      <c r="T17" s="38">
        <f t="shared" si="1"/>
        <v>-0.97058823529411764</v>
      </c>
      <c r="U17" s="60">
        <f t="shared" si="1"/>
        <v>287</v>
      </c>
    </row>
    <row r="18" spans="1:31" s="7" customFormat="1" x14ac:dyDescent="0.3">
      <c r="A18" s="10" t="s">
        <v>83</v>
      </c>
      <c r="B18" s="24">
        <v>215</v>
      </c>
      <c r="C18" s="24">
        <v>135</v>
      </c>
      <c r="D18" s="24">
        <v>182</v>
      </c>
      <c r="E18" s="24">
        <v>216</v>
      </c>
      <c r="F18" s="24">
        <v>99</v>
      </c>
      <c r="G18" s="24">
        <v>317</v>
      </c>
      <c r="H18" s="24">
        <v>208</v>
      </c>
      <c r="I18" s="24">
        <v>80</v>
      </c>
      <c r="J18" s="24">
        <v>106</v>
      </c>
      <c r="K18" s="24">
        <v>137</v>
      </c>
      <c r="L18" s="24">
        <v>85</v>
      </c>
      <c r="M18" s="24">
        <v>159</v>
      </c>
      <c r="N18" s="24">
        <v>145</v>
      </c>
      <c r="O18" s="24">
        <v>209</v>
      </c>
      <c r="P18" s="36">
        <f t="shared" si="0"/>
        <v>74</v>
      </c>
      <c r="Q18" s="36">
        <f t="shared" si="0"/>
        <v>-14</v>
      </c>
      <c r="R18" s="40">
        <f t="shared" si="0"/>
        <v>64</v>
      </c>
      <c r="S18" s="38">
        <f t="shared" si="1"/>
        <v>0.87058823529411766</v>
      </c>
      <c r="T18" s="38">
        <f t="shared" si="1"/>
        <v>-8.8050314465408799E-2</v>
      </c>
      <c r="U18" s="60">
        <f t="shared" si="1"/>
        <v>0.44137931034482758</v>
      </c>
    </row>
    <row r="19" spans="1:31" s="7" customFormat="1" x14ac:dyDescent="0.3">
      <c r="A19" s="10" t="s">
        <v>84</v>
      </c>
      <c r="B19" s="24">
        <v>117</v>
      </c>
      <c r="C19" s="24">
        <v>314</v>
      </c>
      <c r="D19" s="24">
        <v>118</v>
      </c>
      <c r="E19" s="24">
        <v>141</v>
      </c>
      <c r="F19" s="24">
        <v>135</v>
      </c>
      <c r="G19" s="24">
        <v>155</v>
      </c>
      <c r="H19" s="24">
        <v>290</v>
      </c>
      <c r="I19" s="24">
        <v>142</v>
      </c>
      <c r="J19" s="24">
        <v>182</v>
      </c>
      <c r="K19" s="24">
        <v>950</v>
      </c>
      <c r="L19" s="24">
        <v>222</v>
      </c>
      <c r="M19" s="24">
        <v>170</v>
      </c>
      <c r="N19" s="24">
        <v>133</v>
      </c>
      <c r="O19" s="24">
        <v>198</v>
      </c>
      <c r="P19" s="36">
        <f t="shared" si="0"/>
        <v>-52</v>
      </c>
      <c r="Q19" s="36">
        <f t="shared" si="0"/>
        <v>-37</v>
      </c>
      <c r="R19" s="40">
        <f t="shared" si="0"/>
        <v>65</v>
      </c>
      <c r="S19" s="38">
        <f t="shared" si="1"/>
        <v>-0.23423423423423423</v>
      </c>
      <c r="T19" s="38">
        <f t="shared" si="1"/>
        <v>-0.21764705882352942</v>
      </c>
      <c r="U19" s="60">
        <f t="shared" si="1"/>
        <v>0.48872180451127817</v>
      </c>
    </row>
    <row r="20" spans="1:31" s="7" customFormat="1" x14ac:dyDescent="0.3">
      <c r="A20" s="10" t="s">
        <v>89</v>
      </c>
      <c r="B20" s="24">
        <v>414</v>
      </c>
      <c r="C20" s="24">
        <v>661</v>
      </c>
      <c r="D20" s="24">
        <v>386</v>
      </c>
      <c r="E20" s="24">
        <v>742</v>
      </c>
      <c r="F20" s="24">
        <v>557</v>
      </c>
      <c r="G20" s="24">
        <v>453</v>
      </c>
      <c r="H20" s="24">
        <v>137</v>
      </c>
      <c r="I20" s="24">
        <v>493</v>
      </c>
      <c r="J20" s="24">
        <v>190</v>
      </c>
      <c r="K20" s="24">
        <v>208</v>
      </c>
      <c r="L20" s="24">
        <v>312</v>
      </c>
      <c r="M20" s="24">
        <v>103</v>
      </c>
      <c r="N20" s="24">
        <v>228</v>
      </c>
      <c r="O20" s="24">
        <v>183</v>
      </c>
      <c r="P20" s="36">
        <f t="shared" si="0"/>
        <v>-209</v>
      </c>
      <c r="Q20" s="36">
        <f t="shared" si="0"/>
        <v>125</v>
      </c>
      <c r="R20" s="40">
        <f t="shared" si="0"/>
        <v>-45</v>
      </c>
      <c r="S20" s="38">
        <f t="shared" si="1"/>
        <v>-0.66987179487179482</v>
      </c>
      <c r="T20" s="38">
        <f t="shared" si="1"/>
        <v>1.2135922330097086</v>
      </c>
      <c r="U20" s="60">
        <f t="shared" si="1"/>
        <v>-0.19736842105263158</v>
      </c>
    </row>
    <row r="21" spans="1:31" s="7" customFormat="1" x14ac:dyDescent="0.3">
      <c r="A21" s="10" t="s">
        <v>82</v>
      </c>
      <c r="B21" s="24">
        <v>152</v>
      </c>
      <c r="C21" s="24">
        <v>161</v>
      </c>
      <c r="D21" s="24">
        <v>140</v>
      </c>
      <c r="E21" s="24">
        <v>87</v>
      </c>
      <c r="F21" s="24">
        <v>61</v>
      </c>
      <c r="G21" s="24">
        <v>141</v>
      </c>
      <c r="H21" s="24">
        <v>87</v>
      </c>
      <c r="I21" s="24">
        <v>105</v>
      </c>
      <c r="J21" s="24">
        <v>143</v>
      </c>
      <c r="K21" s="24">
        <v>32</v>
      </c>
      <c r="L21" s="24">
        <v>36</v>
      </c>
      <c r="M21" s="24">
        <v>25</v>
      </c>
      <c r="N21" s="24">
        <v>73</v>
      </c>
      <c r="O21" s="24">
        <v>89</v>
      </c>
      <c r="P21" s="36">
        <f t="shared" ref="P21:R25" si="2">M21-L21</f>
        <v>-11</v>
      </c>
      <c r="Q21" s="36">
        <f t="shared" si="2"/>
        <v>48</v>
      </c>
      <c r="R21" s="40">
        <f t="shared" si="2"/>
        <v>16</v>
      </c>
      <c r="S21" s="38">
        <f t="shared" ref="S21:U25" si="3">(M21-L21)/L21</f>
        <v>-0.30555555555555558</v>
      </c>
      <c r="T21" s="38">
        <f t="shared" si="3"/>
        <v>1.92</v>
      </c>
      <c r="U21" s="60">
        <f t="shared" si="3"/>
        <v>0.21917808219178081</v>
      </c>
    </row>
    <row r="22" spans="1:31" s="7" customFormat="1" x14ac:dyDescent="0.3">
      <c r="A22" s="10" t="s">
        <v>85</v>
      </c>
      <c r="B22" s="24">
        <v>0</v>
      </c>
      <c r="C22" s="24">
        <v>10</v>
      </c>
      <c r="D22" s="24">
        <v>8</v>
      </c>
      <c r="E22" s="24">
        <v>1</v>
      </c>
      <c r="F22" s="24">
        <v>0</v>
      </c>
      <c r="G22" s="24">
        <v>110</v>
      </c>
      <c r="H22" s="24">
        <v>0</v>
      </c>
      <c r="I22" s="24">
        <v>4</v>
      </c>
      <c r="J22" s="24">
        <v>139</v>
      </c>
      <c r="K22" s="24">
        <v>20</v>
      </c>
      <c r="L22" s="24">
        <v>93</v>
      </c>
      <c r="M22" s="24">
        <v>90</v>
      </c>
      <c r="N22" s="24">
        <v>97</v>
      </c>
      <c r="O22" s="24">
        <v>60</v>
      </c>
      <c r="P22" s="36">
        <f t="shared" si="2"/>
        <v>-3</v>
      </c>
      <c r="Q22" s="36">
        <f t="shared" si="2"/>
        <v>7</v>
      </c>
      <c r="R22" s="40">
        <f t="shared" si="2"/>
        <v>-37</v>
      </c>
      <c r="S22" s="38">
        <f t="shared" si="3"/>
        <v>-3.2258064516129031E-2</v>
      </c>
      <c r="T22" s="38">
        <f t="shared" si="3"/>
        <v>7.7777777777777779E-2</v>
      </c>
      <c r="U22" s="60">
        <f t="shared" si="3"/>
        <v>-0.38144329896907214</v>
      </c>
    </row>
    <row r="23" spans="1:31" s="7" customFormat="1" x14ac:dyDescent="0.3">
      <c r="A23" s="10" t="s">
        <v>79</v>
      </c>
      <c r="B23" s="24">
        <v>4</v>
      </c>
      <c r="C23" s="24">
        <v>36</v>
      </c>
      <c r="D23" s="24">
        <v>16</v>
      </c>
      <c r="E23" s="24">
        <v>23</v>
      </c>
      <c r="F23" s="24">
        <v>0</v>
      </c>
      <c r="G23" s="24">
        <v>28</v>
      </c>
      <c r="H23" s="24">
        <v>9</v>
      </c>
      <c r="I23" s="24">
        <v>10</v>
      </c>
      <c r="J23" s="24">
        <v>53</v>
      </c>
      <c r="K23" s="24">
        <v>0</v>
      </c>
      <c r="L23" s="24">
        <v>4</v>
      </c>
      <c r="M23" s="24">
        <v>0</v>
      </c>
      <c r="N23" s="24">
        <v>22</v>
      </c>
      <c r="O23" s="24">
        <v>29</v>
      </c>
      <c r="P23" s="36">
        <f t="shared" si="2"/>
        <v>-4</v>
      </c>
      <c r="Q23" s="36">
        <f t="shared" si="2"/>
        <v>22</v>
      </c>
      <c r="R23" s="40">
        <f t="shared" si="2"/>
        <v>7</v>
      </c>
      <c r="S23" s="45">
        <f t="shared" si="3"/>
        <v>-1</v>
      </c>
      <c r="T23" s="38" t="e">
        <f t="shared" si="3"/>
        <v>#DIV/0!</v>
      </c>
      <c r="U23" s="60">
        <f t="shared" si="3"/>
        <v>0.31818181818181818</v>
      </c>
    </row>
    <row r="24" spans="1:31" s="7" customFormat="1" x14ac:dyDescent="0.3">
      <c r="A24" s="10" t="s">
        <v>81</v>
      </c>
      <c r="B24" s="24">
        <v>12</v>
      </c>
      <c r="C24" s="24">
        <v>21</v>
      </c>
      <c r="D24" s="24">
        <v>40</v>
      </c>
      <c r="E24" s="24">
        <v>1</v>
      </c>
      <c r="F24" s="24">
        <v>0</v>
      </c>
      <c r="G24" s="24">
        <v>0</v>
      </c>
      <c r="H24" s="24">
        <v>6</v>
      </c>
      <c r="I24" s="24">
        <v>16</v>
      </c>
      <c r="J24" s="24">
        <v>19</v>
      </c>
      <c r="K24" s="24">
        <v>15</v>
      </c>
      <c r="L24" s="24">
        <v>2</v>
      </c>
      <c r="M24" s="24">
        <v>40</v>
      </c>
      <c r="N24" s="24">
        <v>18</v>
      </c>
      <c r="O24" s="24">
        <v>20</v>
      </c>
      <c r="P24" s="36">
        <f t="shared" si="2"/>
        <v>38</v>
      </c>
      <c r="Q24" s="36">
        <f t="shared" si="2"/>
        <v>-22</v>
      </c>
      <c r="R24" s="40">
        <f t="shared" si="2"/>
        <v>2</v>
      </c>
      <c r="S24" s="38">
        <f t="shared" si="3"/>
        <v>19</v>
      </c>
      <c r="T24" s="38">
        <f t="shared" si="3"/>
        <v>-0.55000000000000004</v>
      </c>
      <c r="U24" s="60">
        <f t="shared" si="3"/>
        <v>0.1111111111111111</v>
      </c>
    </row>
    <row r="25" spans="1:31" s="7" customFormat="1" x14ac:dyDescent="0.3">
      <c r="A25" s="10" t="s">
        <v>88</v>
      </c>
      <c r="B25" s="24">
        <v>8</v>
      </c>
      <c r="C25" s="24">
        <v>6</v>
      </c>
      <c r="D25" s="24">
        <v>12</v>
      </c>
      <c r="E25" s="24">
        <v>0</v>
      </c>
      <c r="F25" s="24">
        <v>16</v>
      </c>
      <c r="G25" s="24">
        <v>48</v>
      </c>
      <c r="H25" s="24">
        <v>1</v>
      </c>
      <c r="I25" s="24">
        <v>0</v>
      </c>
      <c r="J25" s="24">
        <v>2</v>
      </c>
      <c r="K25" s="24">
        <v>6</v>
      </c>
      <c r="L25" s="24">
        <v>10</v>
      </c>
      <c r="M25" s="24">
        <v>12</v>
      </c>
      <c r="N25" s="24">
        <v>2</v>
      </c>
      <c r="O25" s="24">
        <v>0</v>
      </c>
      <c r="P25" s="36">
        <f t="shared" si="2"/>
        <v>2</v>
      </c>
      <c r="Q25" s="36">
        <f t="shared" si="2"/>
        <v>-10</v>
      </c>
      <c r="R25" s="40">
        <f t="shared" si="2"/>
        <v>-2</v>
      </c>
      <c r="S25" s="38">
        <f t="shared" si="3"/>
        <v>0.2</v>
      </c>
      <c r="T25" s="38">
        <f t="shared" si="3"/>
        <v>-0.83333333333333337</v>
      </c>
      <c r="U25" s="60">
        <f t="shared" si="3"/>
        <v>-1</v>
      </c>
    </row>
    <row r="27" spans="1:31" s="56" customFormat="1" x14ac:dyDescent="0.3">
      <c r="A27" s="23"/>
      <c r="B27" s="20" t="s">
        <v>64</v>
      </c>
      <c r="C27" s="20" t="s">
        <v>65</v>
      </c>
      <c r="D27" s="21" t="s">
        <v>66</v>
      </c>
      <c r="E27" s="23" t="s">
        <v>67</v>
      </c>
      <c r="F27" s="23" t="s">
        <v>68</v>
      </c>
      <c r="G27" s="16" t="s">
        <v>69</v>
      </c>
      <c r="H27" s="20" t="s">
        <v>64</v>
      </c>
      <c r="I27" s="20" t="s">
        <v>65</v>
      </c>
      <c r="J27" s="21" t="s">
        <v>66</v>
      </c>
      <c r="K27" s="23" t="s">
        <v>67</v>
      </c>
      <c r="L27" s="23" t="s">
        <v>68</v>
      </c>
      <c r="M27" s="16" t="s">
        <v>69</v>
      </c>
      <c r="N27" s="20" t="s">
        <v>64</v>
      </c>
      <c r="O27" s="20" t="s">
        <v>65</v>
      </c>
      <c r="P27" s="21" t="s">
        <v>66</v>
      </c>
      <c r="Q27" s="23" t="s">
        <v>67</v>
      </c>
      <c r="R27" s="23" t="s">
        <v>68</v>
      </c>
      <c r="S27" s="16" t="s">
        <v>69</v>
      </c>
      <c r="T27" s="46" t="s">
        <v>75</v>
      </c>
      <c r="U27" s="47"/>
      <c r="V27" s="47"/>
      <c r="W27" s="47"/>
      <c r="X27" s="47"/>
      <c r="Y27" s="48"/>
      <c r="Z27" s="46" t="s">
        <v>75</v>
      </c>
      <c r="AA27" s="47"/>
      <c r="AB27" s="47"/>
      <c r="AC27" s="47"/>
      <c r="AD27" s="47"/>
      <c r="AE27" s="48"/>
    </row>
    <row r="28" spans="1:31" x14ac:dyDescent="0.3">
      <c r="A28" s="16"/>
      <c r="B28" s="10" t="s">
        <v>0</v>
      </c>
      <c r="C28" s="10" t="s">
        <v>1</v>
      </c>
      <c r="D28" s="10" t="s">
        <v>2</v>
      </c>
      <c r="E28" s="10" t="s">
        <v>3</v>
      </c>
      <c r="F28" s="10" t="s">
        <v>4</v>
      </c>
      <c r="G28" s="10" t="s">
        <v>5</v>
      </c>
      <c r="H28" s="10" t="s">
        <v>0</v>
      </c>
      <c r="I28" s="10" t="s">
        <v>1</v>
      </c>
      <c r="J28" s="10" t="s">
        <v>2</v>
      </c>
      <c r="K28" s="10" t="s">
        <v>3</v>
      </c>
      <c r="L28" s="10" t="s">
        <v>4</v>
      </c>
      <c r="M28" s="10" t="s">
        <v>5</v>
      </c>
      <c r="N28" s="10" t="s">
        <v>0</v>
      </c>
      <c r="O28" s="10" t="s">
        <v>1</v>
      </c>
      <c r="P28" s="10" t="s">
        <v>2</v>
      </c>
      <c r="Q28" s="10" t="s">
        <v>3</v>
      </c>
      <c r="R28" s="10" t="s">
        <v>4</v>
      </c>
      <c r="S28" s="10" t="s">
        <v>5</v>
      </c>
      <c r="T28" s="20" t="s">
        <v>64</v>
      </c>
      <c r="U28" s="20" t="s">
        <v>65</v>
      </c>
      <c r="V28" s="21" t="s">
        <v>66</v>
      </c>
      <c r="W28" s="23" t="s">
        <v>67</v>
      </c>
      <c r="X28" s="23" t="s">
        <v>68</v>
      </c>
      <c r="Y28" s="16" t="s">
        <v>69</v>
      </c>
      <c r="Z28" s="20" t="s">
        <v>64</v>
      </c>
      <c r="AA28" s="20" t="s">
        <v>65</v>
      </c>
      <c r="AB28" s="21" t="s">
        <v>66</v>
      </c>
      <c r="AC28" s="23" t="s">
        <v>67</v>
      </c>
      <c r="AD28" s="23" t="s">
        <v>68</v>
      </c>
      <c r="AE28" s="16" t="s">
        <v>69</v>
      </c>
    </row>
    <row r="29" spans="1:31" x14ac:dyDescent="0.3">
      <c r="A29" s="16"/>
      <c r="B29" s="10" t="s">
        <v>17</v>
      </c>
      <c r="C29" s="10" t="s">
        <v>17</v>
      </c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18</v>
      </c>
      <c r="I29" s="10" t="s">
        <v>18</v>
      </c>
      <c r="J29" s="10" t="s">
        <v>18</v>
      </c>
      <c r="K29" s="10" t="s">
        <v>18</v>
      </c>
      <c r="L29" s="10" t="s">
        <v>18</v>
      </c>
      <c r="M29" s="10" t="s">
        <v>18</v>
      </c>
      <c r="N29" s="10" t="s">
        <v>19</v>
      </c>
      <c r="O29" s="10" t="s">
        <v>19</v>
      </c>
      <c r="P29" s="10" t="s">
        <v>19</v>
      </c>
      <c r="Q29" s="10" t="s">
        <v>19</v>
      </c>
      <c r="R29" s="10" t="s">
        <v>19</v>
      </c>
      <c r="S29" s="10" t="s">
        <v>19</v>
      </c>
      <c r="T29" s="10" t="s">
        <v>0</v>
      </c>
      <c r="U29" s="10" t="s">
        <v>1</v>
      </c>
      <c r="V29" s="10" t="s">
        <v>2</v>
      </c>
      <c r="W29" s="10" t="s">
        <v>3</v>
      </c>
      <c r="X29" s="10" t="s">
        <v>4</v>
      </c>
      <c r="Y29" s="10" t="s">
        <v>5</v>
      </c>
      <c r="Z29" s="10" t="s">
        <v>0</v>
      </c>
      <c r="AA29" s="10" t="s">
        <v>1</v>
      </c>
      <c r="AB29" s="10" t="s">
        <v>2</v>
      </c>
      <c r="AC29" s="10" t="s">
        <v>3</v>
      </c>
      <c r="AD29" s="10" t="s">
        <v>4</v>
      </c>
      <c r="AE29" s="10" t="s">
        <v>5</v>
      </c>
    </row>
    <row r="30" spans="1:31" x14ac:dyDescent="0.3">
      <c r="A30" s="10" t="s">
        <v>20</v>
      </c>
      <c r="B30" s="24">
        <v>3741</v>
      </c>
      <c r="C30" s="24">
        <v>4821</v>
      </c>
      <c r="D30" s="24">
        <v>5542</v>
      </c>
      <c r="E30" s="24">
        <v>6927</v>
      </c>
      <c r="F30" s="24">
        <v>9038</v>
      </c>
      <c r="G30" s="24">
        <v>7775</v>
      </c>
      <c r="H30" s="24">
        <v>3489</v>
      </c>
      <c r="I30" s="24">
        <v>4149</v>
      </c>
      <c r="J30" s="24">
        <v>6610</v>
      </c>
      <c r="K30" s="24">
        <v>8121</v>
      </c>
      <c r="L30" s="24">
        <v>8822</v>
      </c>
      <c r="M30" s="24">
        <v>7488</v>
      </c>
      <c r="N30" s="24">
        <v>3449</v>
      </c>
      <c r="O30" s="24">
        <v>4176</v>
      </c>
      <c r="P30" s="24">
        <v>4890</v>
      </c>
      <c r="Q30" s="24">
        <v>6810</v>
      </c>
      <c r="R30" s="24">
        <v>8313</v>
      </c>
      <c r="S30" s="24">
        <v>8466</v>
      </c>
      <c r="T30" s="16">
        <f>N30-H30</f>
        <v>-40</v>
      </c>
      <c r="U30" s="16">
        <f t="shared" ref="U30:Y45" si="4">O30-I30</f>
        <v>27</v>
      </c>
      <c r="V30" s="16">
        <f t="shared" si="4"/>
        <v>-1720</v>
      </c>
      <c r="W30" s="16">
        <f t="shared" si="4"/>
        <v>-1311</v>
      </c>
      <c r="X30" s="16">
        <f t="shared" si="4"/>
        <v>-509</v>
      </c>
      <c r="Y30" s="16">
        <f t="shared" si="4"/>
        <v>978</v>
      </c>
      <c r="Z30" s="38">
        <f>(N30-H30)/H30</f>
        <v>-1.1464603038119804E-2</v>
      </c>
      <c r="AA30" s="38">
        <f t="shared" ref="AA30:AE45" si="5">(O30-I30)/I30</f>
        <v>6.5075921908893707E-3</v>
      </c>
      <c r="AB30" s="38">
        <f t="shared" si="5"/>
        <v>-0.26021180030257185</v>
      </c>
      <c r="AC30" s="38">
        <f t="shared" si="5"/>
        <v>-0.16143332101957886</v>
      </c>
      <c r="AD30" s="45">
        <f t="shared" si="5"/>
        <v>-5.7696667422353208E-2</v>
      </c>
      <c r="AE30" s="45">
        <f t="shared" si="5"/>
        <v>0.13060897435897437</v>
      </c>
    </row>
    <row r="31" spans="1:31" x14ac:dyDescent="0.3">
      <c r="A31" s="10" t="s">
        <v>95</v>
      </c>
      <c r="B31" s="24">
        <v>3338</v>
      </c>
      <c r="C31" s="24">
        <v>3795</v>
      </c>
      <c r="D31" s="24">
        <v>4825</v>
      </c>
      <c r="E31" s="24">
        <v>6211</v>
      </c>
      <c r="F31" s="24">
        <v>7987</v>
      </c>
      <c r="G31" s="24">
        <v>6269</v>
      </c>
      <c r="H31" s="24">
        <v>3094</v>
      </c>
      <c r="I31" s="24">
        <v>3307</v>
      </c>
      <c r="J31" s="24">
        <v>5388</v>
      </c>
      <c r="K31" s="24">
        <v>7030</v>
      </c>
      <c r="L31" s="24">
        <v>7719</v>
      </c>
      <c r="M31" s="24">
        <v>6518</v>
      </c>
      <c r="N31" s="24">
        <v>3093</v>
      </c>
      <c r="O31" s="24">
        <v>3474</v>
      </c>
      <c r="P31" s="24">
        <v>4128</v>
      </c>
      <c r="Q31" s="24">
        <v>5516</v>
      </c>
      <c r="R31" s="24">
        <v>6615</v>
      </c>
      <c r="S31" s="24">
        <v>6228</v>
      </c>
      <c r="T31" s="16">
        <f t="shared" ref="T31:Y46" si="6">N31-H31</f>
        <v>-1</v>
      </c>
      <c r="U31" s="16">
        <f t="shared" si="4"/>
        <v>167</v>
      </c>
      <c r="V31" s="16">
        <f t="shared" si="4"/>
        <v>-1260</v>
      </c>
      <c r="W31" s="16">
        <f t="shared" si="4"/>
        <v>-1514</v>
      </c>
      <c r="X31" s="16">
        <f t="shared" si="4"/>
        <v>-1104</v>
      </c>
      <c r="Y31" s="16">
        <f t="shared" si="4"/>
        <v>-290</v>
      </c>
      <c r="Z31" s="38">
        <f t="shared" ref="Z31:AE46" si="7">(N31-H31)/H31</f>
        <v>-3.2320620555914673E-4</v>
      </c>
      <c r="AA31" s="38">
        <f t="shared" si="5"/>
        <v>5.0498941638947685E-2</v>
      </c>
      <c r="AB31" s="38">
        <f t="shared" si="5"/>
        <v>-0.23385300668151449</v>
      </c>
      <c r="AC31" s="45">
        <f t="shared" si="5"/>
        <v>-0.21536273115220483</v>
      </c>
      <c r="AD31" s="38">
        <f t="shared" si="5"/>
        <v>-0.14302370773416245</v>
      </c>
      <c r="AE31" s="45">
        <f t="shared" si="5"/>
        <v>-4.4492175513961341E-2</v>
      </c>
    </row>
    <row r="32" spans="1:31" x14ac:dyDescent="0.3">
      <c r="A32" s="10" t="s">
        <v>86</v>
      </c>
      <c r="B32" s="24">
        <v>4</v>
      </c>
      <c r="C32" s="24">
        <v>563</v>
      </c>
      <c r="D32" s="24">
        <v>298</v>
      </c>
      <c r="E32" s="24">
        <v>240</v>
      </c>
      <c r="F32" s="24">
        <v>425</v>
      </c>
      <c r="G32" s="24">
        <v>333</v>
      </c>
      <c r="H32" s="24">
        <v>39</v>
      </c>
      <c r="I32" s="24">
        <v>264</v>
      </c>
      <c r="J32" s="24">
        <v>214</v>
      </c>
      <c r="K32" s="24">
        <v>474</v>
      </c>
      <c r="L32" s="24">
        <v>531</v>
      </c>
      <c r="M32" s="24">
        <v>172</v>
      </c>
      <c r="N32" s="24">
        <v>81</v>
      </c>
      <c r="O32" s="24">
        <v>245</v>
      </c>
      <c r="P32" s="24">
        <v>214</v>
      </c>
      <c r="Q32" s="24">
        <v>377</v>
      </c>
      <c r="R32" s="24">
        <v>755</v>
      </c>
      <c r="S32" s="24">
        <v>634</v>
      </c>
      <c r="T32" s="21">
        <f t="shared" si="6"/>
        <v>42</v>
      </c>
      <c r="U32" s="21">
        <f t="shared" si="4"/>
        <v>-19</v>
      </c>
      <c r="V32" s="21">
        <f t="shared" si="4"/>
        <v>0</v>
      </c>
      <c r="W32" s="21">
        <f t="shared" si="4"/>
        <v>-97</v>
      </c>
      <c r="X32" s="21">
        <f t="shared" si="4"/>
        <v>224</v>
      </c>
      <c r="Y32" s="21">
        <f t="shared" si="4"/>
        <v>462</v>
      </c>
      <c r="Z32" s="66">
        <f t="shared" si="7"/>
        <v>1.0769230769230769</v>
      </c>
      <c r="AA32" s="66">
        <f t="shared" si="5"/>
        <v>-7.1969696969696975E-2</v>
      </c>
      <c r="AB32" s="66">
        <f t="shared" si="5"/>
        <v>0</v>
      </c>
      <c r="AC32" s="66">
        <f t="shared" si="5"/>
        <v>-0.20464135021097046</v>
      </c>
      <c r="AD32" s="66">
        <f t="shared" si="5"/>
        <v>0.42184557438794729</v>
      </c>
      <c r="AE32" s="66">
        <f t="shared" si="5"/>
        <v>2.6860465116279069</v>
      </c>
    </row>
    <row r="33" spans="1:31" x14ac:dyDescent="0.3">
      <c r="A33" s="10" t="s">
        <v>87</v>
      </c>
      <c r="B33" s="24">
        <v>4</v>
      </c>
      <c r="C33" s="24">
        <v>563</v>
      </c>
      <c r="D33" s="24">
        <v>298</v>
      </c>
      <c r="E33" s="24">
        <v>240</v>
      </c>
      <c r="F33" s="24">
        <v>425</v>
      </c>
      <c r="G33" s="24">
        <v>331</v>
      </c>
      <c r="H33" s="24">
        <v>39</v>
      </c>
      <c r="I33" s="24">
        <v>264</v>
      </c>
      <c r="J33" s="24">
        <v>214</v>
      </c>
      <c r="K33" s="24">
        <v>474</v>
      </c>
      <c r="L33" s="24">
        <v>527</v>
      </c>
      <c r="M33" s="24">
        <v>169</v>
      </c>
      <c r="N33" s="24">
        <v>80</v>
      </c>
      <c r="O33" s="24">
        <v>245</v>
      </c>
      <c r="P33" s="24">
        <v>214</v>
      </c>
      <c r="Q33" s="24">
        <v>377</v>
      </c>
      <c r="R33" s="24">
        <v>755</v>
      </c>
      <c r="S33" s="24">
        <v>234</v>
      </c>
      <c r="T33" s="16">
        <f t="shared" si="6"/>
        <v>41</v>
      </c>
      <c r="U33" s="16">
        <f t="shared" si="4"/>
        <v>-19</v>
      </c>
      <c r="V33" s="16">
        <f t="shared" si="4"/>
        <v>0</v>
      </c>
      <c r="W33" s="16">
        <f t="shared" si="4"/>
        <v>-97</v>
      </c>
      <c r="X33" s="16">
        <f t="shared" si="4"/>
        <v>228</v>
      </c>
      <c r="Y33" s="16">
        <f t="shared" si="4"/>
        <v>65</v>
      </c>
      <c r="Z33" s="38">
        <f t="shared" si="7"/>
        <v>1.0512820512820513</v>
      </c>
      <c r="AA33" s="38">
        <f t="shared" si="5"/>
        <v>-7.1969696969696975E-2</v>
      </c>
      <c r="AB33" s="38">
        <f t="shared" si="5"/>
        <v>0</v>
      </c>
      <c r="AC33" s="45">
        <f t="shared" si="5"/>
        <v>-0.20464135021097046</v>
      </c>
      <c r="AD33" s="38">
        <f t="shared" si="5"/>
        <v>0.43263757115749524</v>
      </c>
      <c r="AE33" s="38">
        <f t="shared" si="5"/>
        <v>0.38461538461538464</v>
      </c>
    </row>
    <row r="34" spans="1:31" x14ac:dyDescent="0.3">
      <c r="A34" s="15" t="s">
        <v>97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2</v>
      </c>
      <c r="H34" s="24">
        <v>0</v>
      </c>
      <c r="I34" s="24">
        <v>0</v>
      </c>
      <c r="J34" s="24">
        <v>0</v>
      </c>
      <c r="K34" s="24">
        <v>0</v>
      </c>
      <c r="L34" s="24">
        <v>4</v>
      </c>
      <c r="M34" s="24">
        <v>3</v>
      </c>
      <c r="N34" s="24">
        <v>1</v>
      </c>
      <c r="O34" s="24">
        <v>0</v>
      </c>
      <c r="P34" s="24">
        <v>0</v>
      </c>
      <c r="Q34" s="24">
        <v>0</v>
      </c>
      <c r="R34" s="24">
        <v>0</v>
      </c>
      <c r="S34" s="24">
        <v>400</v>
      </c>
      <c r="T34" s="16">
        <f t="shared" si="6"/>
        <v>1</v>
      </c>
      <c r="U34" s="16">
        <f t="shared" si="4"/>
        <v>0</v>
      </c>
      <c r="V34" s="16">
        <f t="shared" si="4"/>
        <v>0</v>
      </c>
      <c r="W34" s="16">
        <f t="shared" si="4"/>
        <v>0</v>
      </c>
      <c r="X34" s="16">
        <f t="shared" si="4"/>
        <v>-4</v>
      </c>
      <c r="Y34" s="16">
        <f t="shared" si="4"/>
        <v>397</v>
      </c>
      <c r="Z34" s="45" t="e">
        <f t="shared" si="7"/>
        <v>#DIV/0!</v>
      </c>
      <c r="AA34" s="38" t="e">
        <f t="shared" si="5"/>
        <v>#DIV/0!</v>
      </c>
      <c r="AB34" s="38" t="e">
        <f t="shared" si="5"/>
        <v>#DIV/0!</v>
      </c>
      <c r="AC34" s="38" t="e">
        <f t="shared" si="5"/>
        <v>#DIV/0!</v>
      </c>
      <c r="AD34" s="38">
        <f t="shared" si="5"/>
        <v>-1</v>
      </c>
      <c r="AE34" s="38">
        <f t="shared" si="5"/>
        <v>132.33333333333334</v>
      </c>
    </row>
    <row r="35" spans="1:31" x14ac:dyDescent="0.3">
      <c r="A35" s="10" t="s">
        <v>90</v>
      </c>
      <c r="B35" s="24">
        <v>83</v>
      </c>
      <c r="C35" s="24">
        <v>155</v>
      </c>
      <c r="D35" s="24">
        <v>165</v>
      </c>
      <c r="E35" s="24">
        <v>114</v>
      </c>
      <c r="F35" s="24">
        <v>263</v>
      </c>
      <c r="G35" s="24">
        <v>328</v>
      </c>
      <c r="H35" s="24">
        <v>78</v>
      </c>
      <c r="I35" s="24">
        <v>260</v>
      </c>
      <c r="J35" s="24">
        <v>130</v>
      </c>
      <c r="K35" s="24">
        <v>200</v>
      </c>
      <c r="L35" s="24">
        <v>200</v>
      </c>
      <c r="M35" s="24">
        <v>246</v>
      </c>
      <c r="N35" s="24">
        <v>63</v>
      </c>
      <c r="O35" s="24">
        <v>184</v>
      </c>
      <c r="P35" s="24">
        <v>160</v>
      </c>
      <c r="Q35" s="24">
        <v>219</v>
      </c>
      <c r="R35" s="24">
        <v>159</v>
      </c>
      <c r="S35" s="24">
        <v>254</v>
      </c>
      <c r="T35" s="16">
        <f t="shared" si="6"/>
        <v>-15</v>
      </c>
      <c r="U35" s="16">
        <f t="shared" si="4"/>
        <v>-76</v>
      </c>
      <c r="V35" s="16">
        <f t="shared" si="4"/>
        <v>30</v>
      </c>
      <c r="W35" s="16">
        <f t="shared" si="4"/>
        <v>19</v>
      </c>
      <c r="X35" s="16">
        <f t="shared" si="4"/>
        <v>-41</v>
      </c>
      <c r="Y35" s="16">
        <f t="shared" si="4"/>
        <v>8</v>
      </c>
      <c r="Z35" s="38">
        <f t="shared" si="7"/>
        <v>-0.19230769230769232</v>
      </c>
      <c r="AA35" s="38">
        <f t="shared" si="5"/>
        <v>-0.29230769230769232</v>
      </c>
      <c r="AB35" s="38">
        <f t="shared" si="5"/>
        <v>0.23076923076923078</v>
      </c>
      <c r="AC35" s="38">
        <f t="shared" si="5"/>
        <v>9.5000000000000001E-2</v>
      </c>
      <c r="AD35" s="38">
        <f t="shared" si="5"/>
        <v>-0.20499999999999999</v>
      </c>
      <c r="AE35" s="38">
        <f t="shared" si="5"/>
        <v>3.2520325203252036E-2</v>
      </c>
    </row>
    <row r="36" spans="1:31" x14ac:dyDescent="0.3">
      <c r="A36" s="10" t="s">
        <v>91</v>
      </c>
      <c r="B36" s="24">
        <v>83</v>
      </c>
      <c r="C36" s="24">
        <v>149</v>
      </c>
      <c r="D36" s="24">
        <v>164</v>
      </c>
      <c r="E36" s="24">
        <v>114</v>
      </c>
      <c r="F36" s="24">
        <v>261</v>
      </c>
      <c r="G36" s="24">
        <v>324</v>
      </c>
      <c r="H36" s="24">
        <v>78</v>
      </c>
      <c r="I36" s="24">
        <v>260</v>
      </c>
      <c r="J36" s="24">
        <v>130</v>
      </c>
      <c r="K36" s="24">
        <v>198</v>
      </c>
      <c r="L36" s="24">
        <v>154</v>
      </c>
      <c r="M36" s="24">
        <v>186</v>
      </c>
      <c r="N36" s="24">
        <v>63</v>
      </c>
      <c r="O36" s="24">
        <v>182</v>
      </c>
      <c r="P36" s="24">
        <v>160</v>
      </c>
      <c r="Q36" s="24">
        <v>218</v>
      </c>
      <c r="R36" s="24">
        <v>155</v>
      </c>
      <c r="S36" s="24">
        <v>254</v>
      </c>
      <c r="T36" s="16">
        <f t="shared" si="6"/>
        <v>-15</v>
      </c>
      <c r="U36" s="16">
        <f t="shared" si="4"/>
        <v>-78</v>
      </c>
      <c r="V36" s="16">
        <f t="shared" si="4"/>
        <v>30</v>
      </c>
      <c r="W36" s="16">
        <f t="shared" si="4"/>
        <v>20</v>
      </c>
      <c r="X36" s="16">
        <f t="shared" si="4"/>
        <v>1</v>
      </c>
      <c r="Y36" s="16">
        <f t="shared" si="4"/>
        <v>68</v>
      </c>
      <c r="Z36" s="38">
        <f t="shared" si="7"/>
        <v>-0.19230769230769232</v>
      </c>
      <c r="AA36" s="38">
        <f t="shared" si="5"/>
        <v>-0.3</v>
      </c>
      <c r="AB36" s="38">
        <f t="shared" si="5"/>
        <v>0.23076923076923078</v>
      </c>
      <c r="AC36" s="38">
        <f t="shared" si="5"/>
        <v>0.10101010101010101</v>
      </c>
      <c r="AD36" s="38">
        <f t="shared" si="5"/>
        <v>6.4935064935064939E-3</v>
      </c>
      <c r="AE36" s="38">
        <f t="shared" si="5"/>
        <v>0.36559139784946237</v>
      </c>
    </row>
    <row r="37" spans="1:31" x14ac:dyDescent="0.3">
      <c r="A37" s="15" t="s">
        <v>96</v>
      </c>
      <c r="B37" s="24">
        <v>0</v>
      </c>
      <c r="C37" s="24">
        <v>6</v>
      </c>
      <c r="D37" s="24">
        <v>1</v>
      </c>
      <c r="E37" s="24">
        <v>0</v>
      </c>
      <c r="F37" s="24">
        <v>2</v>
      </c>
      <c r="G37" s="24">
        <v>4</v>
      </c>
      <c r="H37" s="24">
        <v>0</v>
      </c>
      <c r="I37" s="24">
        <v>0</v>
      </c>
      <c r="J37" s="24">
        <v>0</v>
      </c>
      <c r="K37" s="24">
        <v>2</v>
      </c>
      <c r="L37" s="24">
        <v>46</v>
      </c>
      <c r="M37" s="24">
        <v>60</v>
      </c>
      <c r="N37" s="24">
        <v>0</v>
      </c>
      <c r="O37" s="24">
        <v>2</v>
      </c>
      <c r="P37" s="24">
        <v>0</v>
      </c>
      <c r="Q37" s="24">
        <v>1</v>
      </c>
      <c r="R37" s="24">
        <v>4</v>
      </c>
      <c r="S37" s="24">
        <v>0</v>
      </c>
      <c r="T37" s="16">
        <f t="shared" si="6"/>
        <v>0</v>
      </c>
      <c r="U37" s="16">
        <f t="shared" si="4"/>
        <v>2</v>
      </c>
      <c r="V37" s="16">
        <f t="shared" si="4"/>
        <v>0</v>
      </c>
      <c r="W37" s="16">
        <f t="shared" si="4"/>
        <v>-1</v>
      </c>
      <c r="X37" s="16">
        <f t="shared" si="4"/>
        <v>-42</v>
      </c>
      <c r="Y37" s="16">
        <f t="shared" si="4"/>
        <v>-60</v>
      </c>
      <c r="Z37" s="38" t="e">
        <f t="shared" si="7"/>
        <v>#DIV/0!</v>
      </c>
      <c r="AA37" s="38" t="e">
        <f t="shared" si="5"/>
        <v>#DIV/0!</v>
      </c>
      <c r="AB37" s="38" t="e">
        <f t="shared" si="5"/>
        <v>#DIV/0!</v>
      </c>
      <c r="AC37" s="38">
        <f t="shared" si="5"/>
        <v>-0.5</v>
      </c>
      <c r="AD37" s="38">
        <f t="shared" si="5"/>
        <v>-0.91304347826086951</v>
      </c>
      <c r="AE37" s="38">
        <f t="shared" si="5"/>
        <v>-1</v>
      </c>
    </row>
    <row r="38" spans="1:31" x14ac:dyDescent="0.3">
      <c r="A38" s="10" t="s">
        <v>92</v>
      </c>
      <c r="B38" s="24">
        <v>111</v>
      </c>
      <c r="C38" s="24">
        <v>56</v>
      </c>
      <c r="D38" s="24">
        <v>5</v>
      </c>
      <c r="E38" s="24">
        <v>10</v>
      </c>
      <c r="F38" s="24">
        <v>2</v>
      </c>
      <c r="G38" s="24">
        <v>49</v>
      </c>
      <c r="H38" s="24">
        <v>50</v>
      </c>
      <c r="I38" s="24">
        <v>119</v>
      </c>
      <c r="J38" s="24">
        <v>560</v>
      </c>
      <c r="K38" s="24">
        <v>14</v>
      </c>
      <c r="L38" s="24">
        <v>10</v>
      </c>
      <c r="M38" s="24">
        <v>55</v>
      </c>
      <c r="N38" s="24">
        <v>52</v>
      </c>
      <c r="O38" s="24">
        <v>165</v>
      </c>
      <c r="P38" s="24">
        <v>116</v>
      </c>
      <c r="Q38" s="24">
        <v>24</v>
      </c>
      <c r="R38" s="24">
        <v>124</v>
      </c>
      <c r="S38" s="24">
        <v>550</v>
      </c>
      <c r="T38" s="16">
        <f t="shared" si="6"/>
        <v>2</v>
      </c>
      <c r="U38" s="16">
        <f t="shared" si="4"/>
        <v>46</v>
      </c>
      <c r="V38" s="16">
        <f t="shared" si="4"/>
        <v>-444</v>
      </c>
      <c r="W38" s="16">
        <f t="shared" si="4"/>
        <v>10</v>
      </c>
      <c r="X38" s="16">
        <f t="shared" si="4"/>
        <v>114</v>
      </c>
      <c r="Y38" s="16">
        <f t="shared" si="4"/>
        <v>495</v>
      </c>
      <c r="Z38" s="38">
        <f t="shared" si="7"/>
        <v>0.04</v>
      </c>
      <c r="AA38" s="38">
        <f t="shared" si="5"/>
        <v>0.38655462184873951</v>
      </c>
      <c r="AB38" s="38">
        <f t="shared" si="5"/>
        <v>-0.79285714285714282</v>
      </c>
      <c r="AC38" s="38">
        <f t="shared" si="5"/>
        <v>0.7142857142857143</v>
      </c>
      <c r="AD38" s="38">
        <f t="shared" si="5"/>
        <v>11.4</v>
      </c>
      <c r="AE38" s="38">
        <f t="shared" si="5"/>
        <v>9</v>
      </c>
    </row>
    <row r="39" spans="1:31" x14ac:dyDescent="0.3">
      <c r="A39" s="10" t="s">
        <v>80</v>
      </c>
      <c r="B39" s="24">
        <v>40</v>
      </c>
      <c r="C39" s="24">
        <v>68</v>
      </c>
      <c r="D39" s="24">
        <v>58</v>
      </c>
      <c r="E39" s="24">
        <v>241</v>
      </c>
      <c r="F39" s="24">
        <v>216</v>
      </c>
      <c r="G39" s="24">
        <v>282</v>
      </c>
      <c r="H39" s="24">
        <v>34</v>
      </c>
      <c r="I39" s="24">
        <v>23</v>
      </c>
      <c r="J39" s="24">
        <v>68</v>
      </c>
      <c r="K39" s="24">
        <v>225</v>
      </c>
      <c r="L39" s="24">
        <v>180</v>
      </c>
      <c r="M39" s="24">
        <v>303</v>
      </c>
      <c r="N39" s="24">
        <v>18</v>
      </c>
      <c r="O39" s="24">
        <v>25</v>
      </c>
      <c r="P39" s="24">
        <v>13</v>
      </c>
      <c r="Q39" s="24">
        <v>197</v>
      </c>
      <c r="R39" s="24">
        <v>408</v>
      </c>
      <c r="S39" s="24">
        <v>211</v>
      </c>
      <c r="T39" s="16">
        <f t="shared" si="6"/>
        <v>-16</v>
      </c>
      <c r="U39" s="16">
        <f t="shared" si="4"/>
        <v>2</v>
      </c>
      <c r="V39" s="16">
        <f t="shared" si="4"/>
        <v>-55</v>
      </c>
      <c r="W39" s="16">
        <f t="shared" si="4"/>
        <v>-28</v>
      </c>
      <c r="X39" s="16">
        <f t="shared" si="4"/>
        <v>228</v>
      </c>
      <c r="Y39" s="16">
        <f t="shared" si="4"/>
        <v>-92</v>
      </c>
      <c r="Z39" s="38">
        <f t="shared" si="7"/>
        <v>-0.47058823529411764</v>
      </c>
      <c r="AA39" s="38">
        <f t="shared" si="5"/>
        <v>8.6956521739130432E-2</v>
      </c>
      <c r="AB39" s="38">
        <f t="shared" si="5"/>
        <v>-0.80882352941176472</v>
      </c>
      <c r="AC39" s="38">
        <f t="shared" si="5"/>
        <v>-0.12444444444444444</v>
      </c>
      <c r="AD39" s="38">
        <f t="shared" si="5"/>
        <v>1.2666666666666666</v>
      </c>
      <c r="AE39" s="38">
        <f t="shared" si="5"/>
        <v>-0.30363036303630364</v>
      </c>
    </row>
    <row r="40" spans="1:31" x14ac:dyDescent="0.3">
      <c r="A40" s="10" t="s">
        <v>93</v>
      </c>
      <c r="B40" s="24">
        <v>73</v>
      </c>
      <c r="C40" s="24">
        <v>42</v>
      </c>
      <c r="D40" s="24">
        <v>72</v>
      </c>
      <c r="E40" s="24">
        <v>27</v>
      </c>
      <c r="F40" s="24">
        <v>51</v>
      </c>
      <c r="G40" s="24">
        <v>293</v>
      </c>
      <c r="H40" s="24">
        <v>69</v>
      </c>
      <c r="I40" s="24">
        <v>8</v>
      </c>
      <c r="J40" s="24">
        <v>52</v>
      </c>
      <c r="K40" s="24">
        <v>71</v>
      </c>
      <c r="L40" s="24">
        <v>23</v>
      </c>
      <c r="M40" s="24">
        <v>27</v>
      </c>
      <c r="N40" s="24">
        <v>34</v>
      </c>
      <c r="O40" s="24">
        <v>28</v>
      </c>
      <c r="P40" s="24">
        <v>112</v>
      </c>
      <c r="Q40" s="24">
        <v>76</v>
      </c>
      <c r="R40" s="24">
        <v>96</v>
      </c>
      <c r="S40" s="24">
        <v>53</v>
      </c>
      <c r="T40" s="16">
        <f t="shared" si="6"/>
        <v>-35</v>
      </c>
      <c r="U40" s="16">
        <f t="shared" si="4"/>
        <v>20</v>
      </c>
      <c r="V40" s="16">
        <f t="shared" si="4"/>
        <v>60</v>
      </c>
      <c r="W40" s="16">
        <f t="shared" si="4"/>
        <v>5</v>
      </c>
      <c r="X40" s="16">
        <f t="shared" si="4"/>
        <v>73</v>
      </c>
      <c r="Y40" s="16">
        <f t="shared" si="4"/>
        <v>26</v>
      </c>
      <c r="Z40" s="38">
        <f t="shared" si="7"/>
        <v>-0.50724637681159424</v>
      </c>
      <c r="AA40" s="38">
        <f t="shared" si="5"/>
        <v>2.5</v>
      </c>
      <c r="AB40" s="38">
        <f t="shared" si="5"/>
        <v>1.1538461538461537</v>
      </c>
      <c r="AC40" s="38">
        <f t="shared" si="5"/>
        <v>7.0422535211267609E-2</v>
      </c>
      <c r="AD40" s="45">
        <f t="shared" si="5"/>
        <v>3.1739130434782608</v>
      </c>
      <c r="AE40" s="38">
        <f t="shared" si="5"/>
        <v>0.96296296296296291</v>
      </c>
    </row>
    <row r="41" spans="1:31" x14ac:dyDescent="0.3">
      <c r="A41" s="10" t="s">
        <v>78</v>
      </c>
      <c r="B41" s="24">
        <v>5</v>
      </c>
      <c r="C41" s="24">
        <v>22</v>
      </c>
      <c r="D41" s="24">
        <v>37</v>
      </c>
      <c r="E41" s="24">
        <v>13</v>
      </c>
      <c r="F41" s="24">
        <v>17</v>
      </c>
      <c r="G41" s="24">
        <v>25</v>
      </c>
      <c r="H41" s="24">
        <v>14</v>
      </c>
      <c r="I41" s="24">
        <v>11</v>
      </c>
      <c r="J41" s="24">
        <v>11</v>
      </c>
      <c r="K41" s="24">
        <v>19</v>
      </c>
      <c r="L41" s="24">
        <v>88</v>
      </c>
      <c r="M41" s="24">
        <v>62</v>
      </c>
      <c r="N41" s="24">
        <v>17</v>
      </c>
      <c r="O41" s="24">
        <v>8</v>
      </c>
      <c r="P41" s="24">
        <v>30</v>
      </c>
      <c r="Q41" s="24">
        <v>51</v>
      </c>
      <c r="R41" s="24">
        <v>20</v>
      </c>
      <c r="S41" s="24">
        <v>201</v>
      </c>
      <c r="T41" s="16">
        <f t="shared" si="6"/>
        <v>3</v>
      </c>
      <c r="U41" s="16">
        <f t="shared" si="4"/>
        <v>-3</v>
      </c>
      <c r="V41" s="16">
        <f t="shared" si="4"/>
        <v>19</v>
      </c>
      <c r="W41" s="16">
        <f t="shared" si="4"/>
        <v>32</v>
      </c>
      <c r="X41" s="16">
        <f t="shared" si="4"/>
        <v>-68</v>
      </c>
      <c r="Y41" s="16">
        <f t="shared" si="4"/>
        <v>139</v>
      </c>
      <c r="Z41" s="38">
        <f t="shared" si="7"/>
        <v>0.21428571428571427</v>
      </c>
      <c r="AA41" s="38">
        <f t="shared" si="5"/>
        <v>-0.27272727272727271</v>
      </c>
      <c r="AB41" s="38">
        <f t="shared" si="5"/>
        <v>1.7272727272727273</v>
      </c>
      <c r="AC41" s="38">
        <f t="shared" si="5"/>
        <v>1.6842105263157894</v>
      </c>
      <c r="AD41" s="38">
        <f t="shared" si="5"/>
        <v>-0.77272727272727271</v>
      </c>
      <c r="AE41" s="38">
        <f t="shared" si="5"/>
        <v>2.2419354838709675</v>
      </c>
    </row>
    <row r="42" spans="1:31" x14ac:dyDescent="0.3">
      <c r="A42" s="10" t="s">
        <v>94</v>
      </c>
      <c r="B42" s="24">
        <v>3</v>
      </c>
      <c r="C42" s="24">
        <v>1</v>
      </c>
      <c r="D42" s="24">
        <v>5</v>
      </c>
      <c r="E42" s="24">
        <v>8</v>
      </c>
      <c r="F42" s="24">
        <v>3</v>
      </c>
      <c r="G42" s="24">
        <v>14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1</v>
      </c>
      <c r="N42" s="24">
        <v>0</v>
      </c>
      <c r="O42" s="24">
        <v>2</v>
      </c>
      <c r="P42" s="24">
        <v>0</v>
      </c>
      <c r="Q42" s="24">
        <v>163</v>
      </c>
      <c r="R42" s="24">
        <v>26</v>
      </c>
      <c r="S42" s="24">
        <v>97</v>
      </c>
      <c r="T42" s="16">
        <f t="shared" si="6"/>
        <v>0</v>
      </c>
      <c r="U42" s="16">
        <f t="shared" si="4"/>
        <v>2</v>
      </c>
      <c r="V42" s="16">
        <f t="shared" si="4"/>
        <v>0</v>
      </c>
      <c r="W42" s="16">
        <f t="shared" si="4"/>
        <v>163</v>
      </c>
      <c r="X42" s="16">
        <f t="shared" si="4"/>
        <v>26</v>
      </c>
      <c r="Y42" s="16">
        <f t="shared" si="4"/>
        <v>96</v>
      </c>
      <c r="Z42" s="38" t="e">
        <f t="shared" si="7"/>
        <v>#DIV/0!</v>
      </c>
      <c r="AA42" s="38" t="e">
        <f t="shared" si="5"/>
        <v>#DIV/0!</v>
      </c>
      <c r="AB42" s="38" t="e">
        <f t="shared" si="5"/>
        <v>#DIV/0!</v>
      </c>
      <c r="AC42" s="38" t="e">
        <f t="shared" si="5"/>
        <v>#DIV/0!</v>
      </c>
      <c r="AD42" s="38" t="e">
        <f t="shared" si="5"/>
        <v>#DIV/0!</v>
      </c>
      <c r="AE42" s="38">
        <f t="shared" si="5"/>
        <v>96</v>
      </c>
    </row>
    <row r="43" spans="1:31" x14ac:dyDescent="0.3">
      <c r="A43" s="10" t="s">
        <v>83</v>
      </c>
      <c r="B43" s="24">
        <v>2</v>
      </c>
      <c r="C43" s="24">
        <v>17</v>
      </c>
      <c r="D43" s="24">
        <v>26</v>
      </c>
      <c r="E43" s="24">
        <v>9</v>
      </c>
      <c r="F43" s="24">
        <v>15</v>
      </c>
      <c r="G43" s="24">
        <v>90</v>
      </c>
      <c r="H43" s="24">
        <v>14</v>
      </c>
      <c r="I43" s="24">
        <v>9</v>
      </c>
      <c r="J43" s="24">
        <v>31</v>
      </c>
      <c r="K43" s="24">
        <v>46</v>
      </c>
      <c r="L43" s="24">
        <v>16</v>
      </c>
      <c r="M43" s="24">
        <v>29</v>
      </c>
      <c r="N43" s="24">
        <v>52</v>
      </c>
      <c r="O43" s="24">
        <v>9</v>
      </c>
      <c r="P43" s="24">
        <v>37</v>
      </c>
      <c r="Q43" s="24">
        <v>18</v>
      </c>
      <c r="R43" s="24">
        <v>11</v>
      </c>
      <c r="S43" s="24">
        <v>82</v>
      </c>
      <c r="T43" s="16">
        <f t="shared" si="6"/>
        <v>38</v>
      </c>
      <c r="U43" s="16">
        <f t="shared" si="4"/>
        <v>0</v>
      </c>
      <c r="V43" s="16">
        <f t="shared" si="4"/>
        <v>6</v>
      </c>
      <c r="W43" s="16">
        <f t="shared" si="4"/>
        <v>-28</v>
      </c>
      <c r="X43" s="16">
        <f t="shared" si="4"/>
        <v>-5</v>
      </c>
      <c r="Y43" s="16">
        <f t="shared" si="4"/>
        <v>53</v>
      </c>
      <c r="Z43" s="38">
        <f t="shared" si="7"/>
        <v>2.7142857142857144</v>
      </c>
      <c r="AA43" s="38">
        <f t="shared" si="5"/>
        <v>0</v>
      </c>
      <c r="AB43" s="38">
        <f t="shared" si="5"/>
        <v>0.19354838709677419</v>
      </c>
      <c r="AC43" s="38">
        <f t="shared" si="5"/>
        <v>-0.60869565217391308</v>
      </c>
      <c r="AD43" s="38">
        <f t="shared" si="5"/>
        <v>-0.3125</v>
      </c>
      <c r="AE43" s="38">
        <f t="shared" si="5"/>
        <v>1.8275862068965518</v>
      </c>
    </row>
    <row r="44" spans="1:31" x14ac:dyDescent="0.3">
      <c r="A44" s="10" t="s">
        <v>84</v>
      </c>
      <c r="B44" s="24">
        <v>56</v>
      </c>
      <c r="C44" s="24">
        <v>8</v>
      </c>
      <c r="D44" s="24">
        <v>36</v>
      </c>
      <c r="E44" s="24">
        <v>34</v>
      </c>
      <c r="F44" s="24">
        <v>15</v>
      </c>
      <c r="G44" s="24">
        <v>21</v>
      </c>
      <c r="H44" s="24">
        <v>20</v>
      </c>
      <c r="I44" s="24">
        <v>32</v>
      </c>
      <c r="J44" s="24">
        <v>12</v>
      </c>
      <c r="K44" s="24">
        <v>31</v>
      </c>
      <c r="L44" s="24">
        <v>23</v>
      </c>
      <c r="M44" s="24">
        <v>15</v>
      </c>
      <c r="N44" s="24">
        <v>3</v>
      </c>
      <c r="O44" s="24">
        <v>4</v>
      </c>
      <c r="P44" s="24">
        <v>23</v>
      </c>
      <c r="Q44" s="24">
        <v>50</v>
      </c>
      <c r="R44" s="24">
        <v>0</v>
      </c>
      <c r="S44" s="24">
        <v>118</v>
      </c>
      <c r="T44" s="16">
        <f t="shared" si="6"/>
        <v>-17</v>
      </c>
      <c r="U44" s="16">
        <f t="shared" si="4"/>
        <v>-28</v>
      </c>
      <c r="V44" s="16">
        <f t="shared" si="4"/>
        <v>11</v>
      </c>
      <c r="W44" s="16">
        <f t="shared" si="4"/>
        <v>19</v>
      </c>
      <c r="X44" s="16">
        <f t="shared" si="4"/>
        <v>-23</v>
      </c>
      <c r="Y44" s="16">
        <f t="shared" si="4"/>
        <v>103</v>
      </c>
      <c r="Z44" s="38">
        <f t="shared" si="7"/>
        <v>-0.85</v>
      </c>
      <c r="AA44" s="38">
        <f t="shared" si="5"/>
        <v>-0.875</v>
      </c>
      <c r="AB44" s="38">
        <f t="shared" si="5"/>
        <v>0.91666666666666663</v>
      </c>
      <c r="AC44" s="38">
        <f t="shared" si="5"/>
        <v>0.61290322580645162</v>
      </c>
      <c r="AD44" s="38">
        <f t="shared" si="5"/>
        <v>-1</v>
      </c>
      <c r="AE44" s="38">
        <f t="shared" si="5"/>
        <v>6.8666666666666663</v>
      </c>
    </row>
    <row r="45" spans="1:31" x14ac:dyDescent="0.3">
      <c r="A45" s="10" t="s">
        <v>89</v>
      </c>
      <c r="B45" s="24">
        <v>20</v>
      </c>
      <c r="C45" s="24">
        <v>4</v>
      </c>
      <c r="D45" s="24">
        <v>9</v>
      </c>
      <c r="E45" s="24">
        <v>7</v>
      </c>
      <c r="F45" s="24">
        <v>14</v>
      </c>
      <c r="G45" s="24">
        <v>49</v>
      </c>
      <c r="H45" s="24">
        <v>30</v>
      </c>
      <c r="I45" s="24">
        <v>18</v>
      </c>
      <c r="J45" s="24">
        <v>126</v>
      </c>
      <c r="K45" s="24">
        <v>4</v>
      </c>
      <c r="L45" s="24">
        <v>22</v>
      </c>
      <c r="M45" s="24">
        <v>28</v>
      </c>
      <c r="N45" s="24">
        <v>34</v>
      </c>
      <c r="O45" s="24">
        <v>18</v>
      </c>
      <c r="P45" s="24">
        <v>45</v>
      </c>
      <c r="Q45" s="24">
        <v>11</v>
      </c>
      <c r="R45" s="24">
        <v>44</v>
      </c>
      <c r="S45" s="24">
        <v>31</v>
      </c>
      <c r="T45" s="16">
        <f t="shared" si="6"/>
        <v>4</v>
      </c>
      <c r="U45" s="16">
        <f t="shared" si="4"/>
        <v>0</v>
      </c>
      <c r="V45" s="16">
        <f t="shared" si="4"/>
        <v>-81</v>
      </c>
      <c r="W45" s="16">
        <f t="shared" si="4"/>
        <v>7</v>
      </c>
      <c r="X45" s="16">
        <f t="shared" si="4"/>
        <v>22</v>
      </c>
      <c r="Y45" s="16">
        <f t="shared" si="4"/>
        <v>3</v>
      </c>
      <c r="Z45" s="38">
        <f t="shared" si="7"/>
        <v>0.13333333333333333</v>
      </c>
      <c r="AA45" s="38">
        <f t="shared" si="5"/>
        <v>0</v>
      </c>
      <c r="AB45" s="38">
        <f t="shared" si="5"/>
        <v>-0.6428571428571429</v>
      </c>
      <c r="AC45" s="38">
        <f t="shared" si="5"/>
        <v>1.75</v>
      </c>
      <c r="AD45" s="38">
        <f t="shared" si="5"/>
        <v>1</v>
      </c>
      <c r="AE45" s="38">
        <f t="shared" si="5"/>
        <v>0.10714285714285714</v>
      </c>
    </row>
    <row r="46" spans="1:31" x14ac:dyDescent="0.3">
      <c r="A46" s="10" t="s">
        <v>82</v>
      </c>
      <c r="B46" s="24">
        <v>4</v>
      </c>
      <c r="C46" s="24">
        <v>0</v>
      </c>
      <c r="D46" s="24">
        <v>6</v>
      </c>
      <c r="E46" s="24">
        <v>13</v>
      </c>
      <c r="F46" s="24">
        <v>0</v>
      </c>
      <c r="G46" s="24">
        <v>2</v>
      </c>
      <c r="H46" s="24">
        <v>39</v>
      </c>
      <c r="I46" s="24">
        <v>8</v>
      </c>
      <c r="J46" s="24">
        <v>0</v>
      </c>
      <c r="K46" s="24">
        <v>7</v>
      </c>
      <c r="L46" s="24">
        <v>0</v>
      </c>
      <c r="M46" s="24">
        <v>19</v>
      </c>
      <c r="N46" s="24">
        <v>0</v>
      </c>
      <c r="O46" s="24">
        <v>1</v>
      </c>
      <c r="P46" s="24">
        <v>0</v>
      </c>
      <c r="Q46" s="24">
        <v>83</v>
      </c>
      <c r="R46" s="24">
        <v>3</v>
      </c>
      <c r="S46" s="24">
        <v>2</v>
      </c>
      <c r="T46" s="16">
        <f t="shared" si="6"/>
        <v>-39</v>
      </c>
      <c r="U46" s="16">
        <f t="shared" si="6"/>
        <v>-7</v>
      </c>
      <c r="V46" s="16">
        <f t="shared" si="6"/>
        <v>0</v>
      </c>
      <c r="W46" s="16">
        <f t="shared" si="6"/>
        <v>76</v>
      </c>
      <c r="X46" s="16">
        <f t="shared" si="6"/>
        <v>3</v>
      </c>
      <c r="Y46" s="16">
        <f t="shared" si="6"/>
        <v>-17</v>
      </c>
      <c r="Z46" s="38">
        <f t="shared" si="7"/>
        <v>-1</v>
      </c>
      <c r="AA46" s="38">
        <f t="shared" si="7"/>
        <v>-0.875</v>
      </c>
      <c r="AB46" s="38" t="e">
        <f t="shared" si="7"/>
        <v>#DIV/0!</v>
      </c>
      <c r="AC46" s="38">
        <f t="shared" si="7"/>
        <v>10.857142857142858</v>
      </c>
      <c r="AD46" s="38" t="e">
        <f t="shared" si="7"/>
        <v>#DIV/0!</v>
      </c>
      <c r="AE46" s="38">
        <f t="shared" si="7"/>
        <v>-0.89473684210526316</v>
      </c>
    </row>
    <row r="47" spans="1:31" x14ac:dyDescent="0.3">
      <c r="A47" s="10" t="s">
        <v>85</v>
      </c>
      <c r="B47" s="24">
        <v>0</v>
      </c>
      <c r="C47" s="24">
        <v>90</v>
      </c>
      <c r="D47" s="24">
        <v>0</v>
      </c>
      <c r="E47" s="24">
        <v>0</v>
      </c>
      <c r="F47" s="24">
        <v>0</v>
      </c>
      <c r="G47" s="24">
        <v>0</v>
      </c>
      <c r="H47" s="24">
        <v>6</v>
      </c>
      <c r="I47" s="24">
        <v>90</v>
      </c>
      <c r="J47" s="24">
        <v>0</v>
      </c>
      <c r="K47" s="24">
        <v>0</v>
      </c>
      <c r="L47" s="24">
        <v>0</v>
      </c>
      <c r="M47" s="24">
        <v>1</v>
      </c>
      <c r="N47" s="24">
        <v>0</v>
      </c>
      <c r="O47" s="24">
        <v>12</v>
      </c>
      <c r="P47" s="24">
        <v>0</v>
      </c>
      <c r="Q47" s="24">
        <v>0</v>
      </c>
      <c r="R47" s="24">
        <v>48</v>
      </c>
      <c r="S47" s="24">
        <v>0</v>
      </c>
      <c r="T47" s="16">
        <f t="shared" ref="T47:Y50" si="8">N47-H47</f>
        <v>-6</v>
      </c>
      <c r="U47" s="16">
        <f t="shared" si="8"/>
        <v>-78</v>
      </c>
      <c r="V47" s="16">
        <f t="shared" si="8"/>
        <v>0</v>
      </c>
      <c r="W47" s="16">
        <f t="shared" si="8"/>
        <v>0</v>
      </c>
      <c r="X47" s="16">
        <f t="shared" si="8"/>
        <v>48</v>
      </c>
      <c r="Y47" s="16">
        <f t="shared" si="8"/>
        <v>-1</v>
      </c>
      <c r="Z47" s="38">
        <f t="shared" ref="Z47:AE50" si="9">(N47-H47)/H47</f>
        <v>-1</v>
      </c>
      <c r="AA47" s="38">
        <f t="shared" si="9"/>
        <v>-0.8666666666666667</v>
      </c>
      <c r="AB47" s="38" t="e">
        <f t="shared" si="9"/>
        <v>#DIV/0!</v>
      </c>
      <c r="AC47" s="38" t="e">
        <f t="shared" si="9"/>
        <v>#DIV/0!</v>
      </c>
      <c r="AD47" s="38" t="e">
        <f t="shared" si="9"/>
        <v>#DIV/0!</v>
      </c>
      <c r="AE47" s="38">
        <f t="shared" si="9"/>
        <v>-1</v>
      </c>
    </row>
    <row r="48" spans="1:31" x14ac:dyDescent="0.3">
      <c r="A48" s="10" t="s">
        <v>79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2</v>
      </c>
      <c r="I48" s="24">
        <v>0</v>
      </c>
      <c r="J48" s="24">
        <v>12</v>
      </c>
      <c r="K48" s="24">
        <v>0</v>
      </c>
      <c r="L48" s="24">
        <v>6</v>
      </c>
      <c r="M48" s="24">
        <v>2</v>
      </c>
      <c r="N48" s="24">
        <v>2</v>
      </c>
      <c r="O48" s="24">
        <v>1</v>
      </c>
      <c r="P48" s="24">
        <v>6</v>
      </c>
      <c r="Q48" s="24">
        <v>15</v>
      </c>
      <c r="R48" s="24">
        <v>0</v>
      </c>
      <c r="S48" s="24">
        <v>5</v>
      </c>
      <c r="T48" s="16">
        <f t="shared" si="8"/>
        <v>0</v>
      </c>
      <c r="U48" s="16">
        <f t="shared" si="8"/>
        <v>1</v>
      </c>
      <c r="V48" s="16">
        <f t="shared" si="8"/>
        <v>-6</v>
      </c>
      <c r="W48" s="16">
        <f t="shared" si="8"/>
        <v>15</v>
      </c>
      <c r="X48" s="16">
        <f t="shared" si="8"/>
        <v>-6</v>
      </c>
      <c r="Y48" s="16">
        <f t="shared" si="8"/>
        <v>3</v>
      </c>
      <c r="Z48" s="38">
        <f t="shared" si="9"/>
        <v>0</v>
      </c>
      <c r="AA48" s="38" t="e">
        <f t="shared" si="9"/>
        <v>#DIV/0!</v>
      </c>
      <c r="AB48" s="38">
        <f t="shared" si="9"/>
        <v>-0.5</v>
      </c>
      <c r="AC48" s="38" t="e">
        <f t="shared" si="9"/>
        <v>#DIV/0!</v>
      </c>
      <c r="AD48" s="38">
        <f t="shared" si="9"/>
        <v>-1</v>
      </c>
      <c r="AE48" s="38">
        <f t="shared" si="9"/>
        <v>1.5</v>
      </c>
    </row>
    <row r="49" spans="1:31" x14ac:dyDescent="0.3">
      <c r="A49" s="10" t="s">
        <v>81</v>
      </c>
      <c r="B49" s="24">
        <v>0</v>
      </c>
      <c r="C49" s="24">
        <v>0</v>
      </c>
      <c r="D49" s="24">
        <v>0</v>
      </c>
      <c r="E49" s="24">
        <v>0</v>
      </c>
      <c r="F49" s="24">
        <v>30</v>
      </c>
      <c r="G49" s="24">
        <v>10</v>
      </c>
      <c r="H49" s="24">
        <v>0</v>
      </c>
      <c r="I49" s="24">
        <v>0</v>
      </c>
      <c r="J49" s="24">
        <v>6</v>
      </c>
      <c r="K49" s="24">
        <v>0</v>
      </c>
      <c r="L49" s="24">
        <v>4</v>
      </c>
      <c r="M49" s="24">
        <v>8</v>
      </c>
      <c r="N49" s="24">
        <v>0</v>
      </c>
      <c r="O49" s="24">
        <v>0</v>
      </c>
      <c r="P49" s="24">
        <v>6</v>
      </c>
      <c r="Q49" s="24">
        <v>10</v>
      </c>
      <c r="R49" s="24">
        <v>4</v>
      </c>
      <c r="S49" s="24">
        <v>0</v>
      </c>
      <c r="T49" s="16">
        <f t="shared" si="8"/>
        <v>0</v>
      </c>
      <c r="U49" s="16">
        <f t="shared" si="8"/>
        <v>0</v>
      </c>
      <c r="V49" s="16">
        <f t="shared" si="8"/>
        <v>0</v>
      </c>
      <c r="W49" s="16">
        <f t="shared" si="8"/>
        <v>10</v>
      </c>
      <c r="X49" s="16">
        <f t="shared" si="8"/>
        <v>0</v>
      </c>
      <c r="Y49" s="16">
        <f t="shared" si="8"/>
        <v>-8</v>
      </c>
      <c r="Z49" s="38" t="e">
        <f t="shared" si="9"/>
        <v>#DIV/0!</v>
      </c>
      <c r="AA49" s="38" t="e">
        <f t="shared" si="9"/>
        <v>#DIV/0!</v>
      </c>
      <c r="AB49" s="38">
        <f t="shared" si="9"/>
        <v>0</v>
      </c>
      <c r="AC49" s="38" t="e">
        <f t="shared" si="9"/>
        <v>#DIV/0!</v>
      </c>
      <c r="AD49" s="38">
        <f t="shared" si="9"/>
        <v>0</v>
      </c>
      <c r="AE49" s="38">
        <f t="shared" si="9"/>
        <v>-1</v>
      </c>
    </row>
    <row r="50" spans="1:31" x14ac:dyDescent="0.3">
      <c r="A50" s="10" t="s">
        <v>88</v>
      </c>
      <c r="B50" s="24">
        <v>2</v>
      </c>
      <c r="C50" s="24">
        <v>0</v>
      </c>
      <c r="D50" s="24">
        <v>0</v>
      </c>
      <c r="E50" s="24">
        <v>0</v>
      </c>
      <c r="F50" s="24">
        <v>0</v>
      </c>
      <c r="G50" s="24">
        <v>10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2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16">
        <f t="shared" si="8"/>
        <v>0</v>
      </c>
      <c r="U50" s="16">
        <f t="shared" si="8"/>
        <v>0</v>
      </c>
      <c r="V50" s="16">
        <f t="shared" si="8"/>
        <v>0</v>
      </c>
      <c r="W50" s="16">
        <f t="shared" si="8"/>
        <v>0</v>
      </c>
      <c r="X50" s="16">
        <f t="shared" si="8"/>
        <v>0</v>
      </c>
      <c r="Y50" s="16">
        <f t="shared" si="8"/>
        <v>-2</v>
      </c>
      <c r="Z50" s="38" t="e">
        <f t="shared" si="9"/>
        <v>#DIV/0!</v>
      </c>
      <c r="AA50" s="38" t="e">
        <f t="shared" si="9"/>
        <v>#DIV/0!</v>
      </c>
      <c r="AB50" s="38" t="e">
        <f t="shared" si="9"/>
        <v>#DIV/0!</v>
      </c>
      <c r="AC50" s="38" t="e">
        <f t="shared" si="9"/>
        <v>#DIV/0!</v>
      </c>
      <c r="AD50" s="38" t="e">
        <f t="shared" si="9"/>
        <v>#DIV/0!</v>
      </c>
      <c r="AE50" s="38">
        <f t="shared" si="9"/>
        <v>-1</v>
      </c>
    </row>
  </sheetData>
  <sortState ref="A5:AG23">
    <sortCondition descending="1" ref="AG5:AG23"/>
  </sortState>
  <conditionalFormatting sqref="S5:U25 P5:Q25">
    <cfRule type="cellIs" dxfId="71" priority="15" operator="lessThan">
      <formula>0</formula>
    </cfRule>
  </conditionalFormatting>
  <conditionalFormatting sqref="R6:R25">
    <cfRule type="colorScale" priority="14">
      <colorScale>
        <cfvo type="min"/>
        <cfvo type="max"/>
        <color rgb="FFFFEF9C"/>
        <color rgb="FF63BE7B"/>
      </colorScale>
    </cfRule>
  </conditionalFormatting>
  <conditionalFormatting sqref="Q6:Q25">
    <cfRule type="colorScale" priority="13">
      <colorScale>
        <cfvo type="min"/>
        <cfvo type="max"/>
        <color rgb="FFFFEF9C"/>
        <color rgb="FF63BE7B"/>
      </colorScale>
    </cfRule>
  </conditionalFormatting>
  <conditionalFormatting sqref="P6:P25">
    <cfRule type="colorScale" priority="12">
      <colorScale>
        <cfvo type="min"/>
        <cfvo type="max"/>
        <color rgb="FFFFEF9C"/>
        <color rgb="FF63BE7B"/>
      </colorScale>
    </cfRule>
  </conditionalFormatting>
  <conditionalFormatting sqref="T30:AE50">
    <cfRule type="cellIs" dxfId="34" priority="9" operator="lessThan">
      <formula>0</formula>
    </cfRule>
  </conditionalFormatting>
  <conditionalFormatting sqref="AD28">
    <cfRule type="cellIs" dxfId="33" priority="10" operator="lessThan">
      <formula>0</formula>
    </cfRule>
  </conditionalFormatting>
  <conditionalFormatting sqref="X28">
    <cfRule type="cellIs" dxfId="32" priority="11" operator="lessThan">
      <formula>0</formula>
    </cfRule>
  </conditionalFormatting>
  <conditionalFormatting sqref="T31:Y50">
    <cfRule type="colorScale" priority="8">
      <colorScale>
        <cfvo type="min"/>
        <cfvo type="max"/>
        <color rgb="FFFFEF9C"/>
        <color rgb="FF63BE7B"/>
      </colorScale>
    </cfRule>
  </conditionalFormatting>
  <conditionalFormatting sqref="F27">
    <cfRule type="cellIs" dxfId="9" priority="5" operator="lessThan">
      <formula>0</formula>
    </cfRule>
  </conditionalFormatting>
  <conditionalFormatting sqref="L27">
    <cfRule type="cellIs" dxfId="8" priority="4" operator="lessThan">
      <formula>0</formula>
    </cfRule>
  </conditionalFormatting>
  <conditionalFormatting sqref="R27">
    <cfRule type="cellIs" dxfId="7" priority="3" operator="lessThan">
      <formula>0</formula>
    </cfRule>
  </conditionalFormatting>
  <conditionalFormatting sqref="U27:V27">
    <cfRule type="cellIs" dxfId="6" priority="2" operator="lessThan">
      <formula>0</formula>
    </cfRule>
  </conditionalFormatting>
  <conditionalFormatting sqref="AA27:AB27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topLeftCell="A25" workbookViewId="0">
      <pane xSplit="1" topLeftCell="E1" activePane="topRight" state="frozen"/>
      <selection pane="topRight" activeCell="R34" sqref="R34"/>
    </sheetView>
  </sheetViews>
  <sheetFormatPr defaultRowHeight="14.4" x14ac:dyDescent="0.3"/>
  <cols>
    <col min="1" max="1" width="11.21875" customWidth="1"/>
    <col min="2" max="14" width="7" customWidth="1"/>
    <col min="15" max="15" width="7.6640625" customWidth="1"/>
    <col min="16" max="21" width="7.33203125" customWidth="1"/>
    <col min="22" max="31" width="7.109375" customWidth="1"/>
  </cols>
  <sheetData>
    <row r="1" spans="1:21" s="56" customFormat="1" x14ac:dyDescent="0.3">
      <c r="A1" s="1" t="s">
        <v>35</v>
      </c>
    </row>
    <row r="2" spans="1:21" s="56" customFormat="1" x14ac:dyDescent="0.3">
      <c r="A2" s="3" t="s">
        <v>37</v>
      </c>
      <c r="E2" s="63" t="s">
        <v>105</v>
      </c>
    </row>
    <row r="3" spans="1:21" s="56" customFormat="1" x14ac:dyDescent="0.3">
      <c r="A3" s="65"/>
      <c r="B3" s="57" t="s">
        <v>99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31" t="s">
        <v>71</v>
      </c>
      <c r="Q3" s="31"/>
      <c r="R3" s="31"/>
      <c r="S3" s="31"/>
      <c r="T3" s="31"/>
      <c r="U3" s="59"/>
    </row>
    <row r="4" spans="1:21" s="7" customFormat="1" x14ac:dyDescent="0.3">
      <c r="A4" s="16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61" t="s">
        <v>72</v>
      </c>
      <c r="Q4" s="61" t="s">
        <v>73</v>
      </c>
      <c r="R4" s="62" t="s">
        <v>74</v>
      </c>
      <c r="S4" s="61" t="s">
        <v>72</v>
      </c>
      <c r="T4" s="61" t="s">
        <v>73</v>
      </c>
      <c r="U4" s="62" t="s">
        <v>74</v>
      </c>
    </row>
    <row r="5" spans="1:21" s="7" customFormat="1" x14ac:dyDescent="0.3">
      <c r="A5" s="10" t="s">
        <v>20</v>
      </c>
      <c r="B5" s="24">
        <v>24421</v>
      </c>
      <c r="C5" s="24">
        <v>29549</v>
      </c>
      <c r="D5" s="24">
        <v>40838</v>
      </c>
      <c r="E5" s="24">
        <v>49642</v>
      </c>
      <c r="F5" s="24">
        <v>57382</v>
      </c>
      <c r="G5" s="24">
        <v>44633</v>
      </c>
      <c r="H5" s="24">
        <v>47886</v>
      </c>
      <c r="I5" s="24">
        <v>53659</v>
      </c>
      <c r="J5" s="24">
        <v>67049</v>
      </c>
      <c r="K5" s="24">
        <v>66473</v>
      </c>
      <c r="L5" s="24">
        <v>74220</v>
      </c>
      <c r="M5" s="24">
        <v>85806</v>
      </c>
      <c r="N5" s="24">
        <v>94932</v>
      </c>
      <c r="O5" s="24">
        <v>109263</v>
      </c>
      <c r="P5" s="36">
        <f t="shared" ref="P5:R20" si="0">M5-L5</f>
        <v>11586</v>
      </c>
      <c r="Q5" s="36">
        <f t="shared" si="0"/>
        <v>9126</v>
      </c>
      <c r="R5" s="40">
        <f t="shared" si="0"/>
        <v>14331</v>
      </c>
      <c r="S5" s="45">
        <f t="shared" ref="S5:U20" si="1">(M5-L5)/L5</f>
        <v>0.15610347615198059</v>
      </c>
      <c r="T5" s="45">
        <f t="shared" si="1"/>
        <v>0.10635619886721208</v>
      </c>
      <c r="U5" s="60">
        <f t="shared" si="1"/>
        <v>0.15096068765010745</v>
      </c>
    </row>
    <row r="6" spans="1:21" s="7" customFormat="1" x14ac:dyDescent="0.3">
      <c r="A6" s="10" t="s">
        <v>95</v>
      </c>
      <c r="B6" s="24">
        <v>15232</v>
      </c>
      <c r="C6" s="24">
        <v>17524</v>
      </c>
      <c r="D6" s="24">
        <v>21082</v>
      </c>
      <c r="E6" s="24">
        <v>26548</v>
      </c>
      <c r="F6" s="24">
        <v>27662</v>
      </c>
      <c r="G6" s="24">
        <v>22582</v>
      </c>
      <c r="H6" s="24">
        <v>25486</v>
      </c>
      <c r="I6" s="24">
        <v>29330</v>
      </c>
      <c r="J6" s="24">
        <v>31987</v>
      </c>
      <c r="K6" s="24">
        <v>30725</v>
      </c>
      <c r="L6" s="24">
        <v>32902</v>
      </c>
      <c r="M6" s="24">
        <v>39189</v>
      </c>
      <c r="N6" s="24">
        <v>41705</v>
      </c>
      <c r="O6" s="24">
        <v>42780</v>
      </c>
      <c r="P6" s="36">
        <f t="shared" si="0"/>
        <v>6287</v>
      </c>
      <c r="Q6" s="36">
        <f t="shared" si="0"/>
        <v>2516</v>
      </c>
      <c r="R6" s="40">
        <f t="shared" si="0"/>
        <v>1075</v>
      </c>
      <c r="S6" s="38">
        <f t="shared" si="1"/>
        <v>0.19108260895994164</v>
      </c>
      <c r="T6" s="38">
        <f t="shared" si="1"/>
        <v>6.4201689249534302E-2</v>
      </c>
      <c r="U6" s="60">
        <f t="shared" si="1"/>
        <v>2.5776285817048314E-2</v>
      </c>
    </row>
    <row r="7" spans="1:21" s="7" customFormat="1" x14ac:dyDescent="0.3">
      <c r="A7" s="10" t="s">
        <v>86</v>
      </c>
      <c r="B7" s="24">
        <v>1534</v>
      </c>
      <c r="C7" s="24">
        <v>2262</v>
      </c>
      <c r="D7" s="24">
        <v>2856</v>
      </c>
      <c r="E7" s="24">
        <v>2919</v>
      </c>
      <c r="F7" s="24">
        <v>4554</v>
      </c>
      <c r="G7" s="24">
        <v>4668</v>
      </c>
      <c r="H7" s="24">
        <v>5931</v>
      </c>
      <c r="I7" s="24">
        <v>6600</v>
      </c>
      <c r="J7" s="24">
        <v>7747</v>
      </c>
      <c r="K7" s="24">
        <v>7937</v>
      </c>
      <c r="L7" s="24">
        <v>10565</v>
      </c>
      <c r="M7" s="24">
        <v>12314</v>
      </c>
      <c r="N7" s="24">
        <v>20205</v>
      </c>
      <c r="O7" s="24">
        <v>23003</v>
      </c>
      <c r="P7" s="36">
        <f t="shared" si="0"/>
        <v>1749</v>
      </c>
      <c r="Q7" s="36">
        <f t="shared" si="0"/>
        <v>7891</v>
      </c>
      <c r="R7" s="40">
        <f t="shared" si="0"/>
        <v>2798</v>
      </c>
      <c r="S7" s="38">
        <f t="shared" si="1"/>
        <v>0.16554661618551822</v>
      </c>
      <c r="T7" s="38">
        <f t="shared" si="1"/>
        <v>0.64081533214227704</v>
      </c>
      <c r="U7" s="60">
        <f t="shared" si="1"/>
        <v>0.138480574115318</v>
      </c>
    </row>
    <row r="8" spans="1:21" s="7" customFormat="1" x14ac:dyDescent="0.3">
      <c r="A8" s="10" t="s">
        <v>87</v>
      </c>
      <c r="B8" s="24">
        <v>1188</v>
      </c>
      <c r="C8" s="24">
        <v>1869</v>
      </c>
      <c r="D8" s="24">
        <v>2244</v>
      </c>
      <c r="E8" s="24">
        <v>2619</v>
      </c>
      <c r="F8" s="24">
        <v>4064</v>
      </c>
      <c r="G8" s="24">
        <v>4342</v>
      </c>
      <c r="H8" s="24">
        <v>5774</v>
      </c>
      <c r="I8" s="24">
        <v>6434</v>
      </c>
      <c r="J8" s="24">
        <v>7465</v>
      </c>
      <c r="K8" s="24">
        <v>7493</v>
      </c>
      <c r="L8" s="24">
        <v>10076</v>
      </c>
      <c r="M8" s="24">
        <v>11679</v>
      </c>
      <c r="N8" s="24">
        <v>19616</v>
      </c>
      <c r="O8" s="24">
        <v>22447</v>
      </c>
      <c r="P8" s="36">
        <f t="shared" si="0"/>
        <v>1603</v>
      </c>
      <c r="Q8" s="36">
        <f t="shared" si="0"/>
        <v>7937</v>
      </c>
      <c r="R8" s="40">
        <f t="shared" si="0"/>
        <v>2831</v>
      </c>
      <c r="S8" s="38">
        <f t="shared" si="1"/>
        <v>0.15909090909090909</v>
      </c>
      <c r="T8" s="38">
        <f t="shared" si="1"/>
        <v>0.67959585580957271</v>
      </c>
      <c r="U8" s="60">
        <f t="shared" si="1"/>
        <v>0.14432096247960849</v>
      </c>
    </row>
    <row r="9" spans="1:21" s="7" customFormat="1" x14ac:dyDescent="0.3">
      <c r="A9" s="15" t="s">
        <v>97</v>
      </c>
      <c r="B9" s="24">
        <v>346</v>
      </c>
      <c r="C9" s="24">
        <v>393</v>
      </c>
      <c r="D9" s="24">
        <v>612</v>
      </c>
      <c r="E9" s="24">
        <v>300</v>
      </c>
      <c r="F9" s="24">
        <v>490</v>
      </c>
      <c r="G9" s="24">
        <v>326</v>
      </c>
      <c r="H9" s="24">
        <v>157</v>
      </c>
      <c r="I9" s="24">
        <v>166</v>
      </c>
      <c r="J9" s="24">
        <v>282</v>
      </c>
      <c r="K9" s="24">
        <v>444</v>
      </c>
      <c r="L9" s="24">
        <v>489</v>
      </c>
      <c r="M9" s="24">
        <v>635</v>
      </c>
      <c r="N9" s="24">
        <v>589</v>
      </c>
      <c r="O9" s="24">
        <v>556</v>
      </c>
      <c r="P9" s="36">
        <f t="shared" si="0"/>
        <v>146</v>
      </c>
      <c r="Q9" s="36">
        <f t="shared" si="0"/>
        <v>-46</v>
      </c>
      <c r="R9" s="40">
        <f t="shared" si="0"/>
        <v>-33</v>
      </c>
      <c r="S9" s="38">
        <f t="shared" si="1"/>
        <v>0.29856850715746419</v>
      </c>
      <c r="T9" s="38">
        <f t="shared" si="1"/>
        <v>-7.2440944881889763E-2</v>
      </c>
      <c r="U9" s="60">
        <f t="shared" si="1"/>
        <v>-5.6027164685908321E-2</v>
      </c>
    </row>
    <row r="10" spans="1:21" s="7" customFormat="1" x14ac:dyDescent="0.3">
      <c r="A10" s="10" t="s">
        <v>90</v>
      </c>
      <c r="B10" s="24">
        <v>2501</v>
      </c>
      <c r="C10" s="24">
        <v>2134</v>
      </c>
      <c r="D10" s="24">
        <v>4348</v>
      </c>
      <c r="E10" s="24">
        <v>3976</v>
      </c>
      <c r="F10" s="24">
        <v>5315</v>
      </c>
      <c r="G10" s="24">
        <v>4653</v>
      </c>
      <c r="H10" s="24">
        <v>3916</v>
      </c>
      <c r="I10" s="24">
        <v>4314</v>
      </c>
      <c r="J10" s="24">
        <v>7919</v>
      </c>
      <c r="K10" s="24">
        <v>10231</v>
      </c>
      <c r="L10" s="24">
        <v>10789</v>
      </c>
      <c r="M10" s="24">
        <v>9414</v>
      </c>
      <c r="N10" s="24">
        <v>9278</v>
      </c>
      <c r="O10" s="24">
        <v>16276</v>
      </c>
      <c r="P10" s="36">
        <f t="shared" si="0"/>
        <v>-1375</v>
      </c>
      <c r="Q10" s="36">
        <f t="shared" si="0"/>
        <v>-136</v>
      </c>
      <c r="R10" s="40">
        <f t="shared" si="0"/>
        <v>6998</v>
      </c>
      <c r="S10" s="38">
        <f t="shared" si="1"/>
        <v>-0.12744461951988137</v>
      </c>
      <c r="T10" s="38">
        <f t="shared" si="1"/>
        <v>-1.4446568939876779E-2</v>
      </c>
      <c r="U10" s="60">
        <f t="shared" si="1"/>
        <v>0.75425738305669321</v>
      </c>
    </row>
    <row r="11" spans="1:21" s="7" customFormat="1" x14ac:dyDescent="0.3">
      <c r="A11" s="10" t="s">
        <v>91</v>
      </c>
      <c r="B11" s="24">
        <v>2365</v>
      </c>
      <c r="C11" s="24">
        <v>2026</v>
      </c>
      <c r="D11" s="24">
        <v>4150</v>
      </c>
      <c r="E11" s="24">
        <v>3537</v>
      </c>
      <c r="F11" s="24">
        <v>4935</v>
      </c>
      <c r="G11" s="24">
        <v>4281</v>
      </c>
      <c r="H11" s="24">
        <v>3005</v>
      </c>
      <c r="I11" s="24">
        <v>3582</v>
      </c>
      <c r="J11" s="24">
        <v>6099</v>
      </c>
      <c r="K11" s="24">
        <v>7086</v>
      </c>
      <c r="L11" s="24">
        <v>7952</v>
      </c>
      <c r="M11" s="24">
        <v>7385</v>
      </c>
      <c r="N11" s="24">
        <v>7713</v>
      </c>
      <c r="O11" s="24">
        <v>13597</v>
      </c>
      <c r="P11" s="36">
        <f t="shared" si="0"/>
        <v>-567</v>
      </c>
      <c r="Q11" s="36">
        <f t="shared" si="0"/>
        <v>328</v>
      </c>
      <c r="R11" s="40">
        <f t="shared" si="0"/>
        <v>5884</v>
      </c>
      <c r="S11" s="38">
        <f t="shared" si="1"/>
        <v>-7.1302816901408453E-2</v>
      </c>
      <c r="T11" s="38">
        <f t="shared" si="1"/>
        <v>4.4414353419092757E-2</v>
      </c>
      <c r="U11" s="60">
        <f t="shared" si="1"/>
        <v>0.76286788538830541</v>
      </c>
    </row>
    <row r="12" spans="1:21" s="7" customFormat="1" x14ac:dyDescent="0.3">
      <c r="A12" s="15" t="s">
        <v>96</v>
      </c>
      <c r="B12" s="24">
        <v>136</v>
      </c>
      <c r="C12" s="24">
        <v>108</v>
      </c>
      <c r="D12" s="24">
        <v>198</v>
      </c>
      <c r="E12" s="24">
        <v>439</v>
      </c>
      <c r="F12" s="24">
        <v>380</v>
      </c>
      <c r="G12" s="24">
        <v>372</v>
      </c>
      <c r="H12" s="24">
        <v>911</v>
      </c>
      <c r="I12" s="24">
        <v>732</v>
      </c>
      <c r="J12" s="24">
        <v>1820</v>
      </c>
      <c r="K12" s="24">
        <v>3145</v>
      </c>
      <c r="L12" s="24">
        <v>2837</v>
      </c>
      <c r="M12" s="24">
        <v>2029</v>
      </c>
      <c r="N12" s="24">
        <v>1565</v>
      </c>
      <c r="O12" s="24">
        <v>2679</v>
      </c>
      <c r="P12" s="36">
        <f t="shared" si="0"/>
        <v>-808</v>
      </c>
      <c r="Q12" s="36">
        <f t="shared" si="0"/>
        <v>-464</v>
      </c>
      <c r="R12" s="40">
        <f t="shared" si="0"/>
        <v>1114</v>
      </c>
      <c r="S12" s="38">
        <f t="shared" si="1"/>
        <v>-0.28480789566443426</v>
      </c>
      <c r="T12" s="38">
        <f t="shared" si="1"/>
        <v>-0.22868408082799407</v>
      </c>
      <c r="U12" s="60">
        <f t="shared" si="1"/>
        <v>0.71182108626198082</v>
      </c>
    </row>
    <row r="13" spans="1:21" s="7" customFormat="1" x14ac:dyDescent="0.3">
      <c r="A13" s="10" t="s">
        <v>89</v>
      </c>
      <c r="B13" s="24">
        <v>1602</v>
      </c>
      <c r="C13" s="24">
        <v>2863</v>
      </c>
      <c r="D13" s="24">
        <v>5448</v>
      </c>
      <c r="E13" s="24">
        <v>7420</v>
      </c>
      <c r="F13" s="24">
        <v>10372</v>
      </c>
      <c r="G13" s="24">
        <v>5395</v>
      </c>
      <c r="H13" s="24">
        <v>5315</v>
      </c>
      <c r="I13" s="24">
        <v>5868</v>
      </c>
      <c r="J13" s="24">
        <v>8584</v>
      </c>
      <c r="K13" s="24">
        <v>6925</v>
      </c>
      <c r="L13" s="24">
        <v>7172</v>
      </c>
      <c r="M13" s="24">
        <v>9007</v>
      </c>
      <c r="N13" s="24">
        <v>7153</v>
      </c>
      <c r="O13" s="24">
        <v>9026</v>
      </c>
      <c r="P13" s="36">
        <f t="shared" si="0"/>
        <v>1835</v>
      </c>
      <c r="Q13" s="36">
        <f t="shared" si="0"/>
        <v>-1854</v>
      </c>
      <c r="R13" s="40">
        <f t="shared" si="0"/>
        <v>1873</v>
      </c>
      <c r="S13" s="38">
        <f t="shared" si="1"/>
        <v>0.25585610708310097</v>
      </c>
      <c r="T13" s="38">
        <f t="shared" si="1"/>
        <v>-0.2058399022982125</v>
      </c>
      <c r="U13" s="60">
        <f t="shared" si="1"/>
        <v>0.26184817559066126</v>
      </c>
    </row>
    <row r="14" spans="1:21" s="7" customFormat="1" x14ac:dyDescent="0.3">
      <c r="A14" s="10" t="s">
        <v>78</v>
      </c>
      <c r="B14" s="24">
        <v>401</v>
      </c>
      <c r="C14" s="24">
        <v>1117</v>
      </c>
      <c r="D14" s="24">
        <v>937</v>
      </c>
      <c r="E14" s="24">
        <v>1963</v>
      </c>
      <c r="F14" s="24">
        <v>1876</v>
      </c>
      <c r="G14" s="24">
        <v>1396</v>
      </c>
      <c r="H14" s="24">
        <v>1623</v>
      </c>
      <c r="I14" s="24">
        <v>1801</v>
      </c>
      <c r="J14" s="24">
        <v>2384</v>
      </c>
      <c r="K14" s="24">
        <v>2259</v>
      </c>
      <c r="L14" s="24">
        <v>2691</v>
      </c>
      <c r="M14" s="24">
        <v>2760</v>
      </c>
      <c r="N14" s="24">
        <v>4800</v>
      </c>
      <c r="O14" s="24">
        <v>5328</v>
      </c>
      <c r="P14" s="36">
        <f t="shared" si="0"/>
        <v>69</v>
      </c>
      <c r="Q14" s="36">
        <f t="shared" si="0"/>
        <v>2040</v>
      </c>
      <c r="R14" s="40">
        <f t="shared" si="0"/>
        <v>528</v>
      </c>
      <c r="S14" s="38">
        <f t="shared" si="1"/>
        <v>2.564102564102564E-2</v>
      </c>
      <c r="T14" s="38">
        <f t="shared" si="1"/>
        <v>0.73913043478260865</v>
      </c>
      <c r="U14" s="60">
        <f t="shared" si="1"/>
        <v>0.11</v>
      </c>
    </row>
    <row r="15" spans="1:21" s="7" customFormat="1" x14ac:dyDescent="0.3">
      <c r="A15" s="10" t="s">
        <v>80</v>
      </c>
      <c r="B15" s="24">
        <v>690</v>
      </c>
      <c r="C15" s="24">
        <v>869</v>
      </c>
      <c r="D15" s="24">
        <v>1424</v>
      </c>
      <c r="E15" s="24">
        <v>1685</v>
      </c>
      <c r="F15" s="24">
        <v>2084</v>
      </c>
      <c r="G15" s="24">
        <v>1981</v>
      </c>
      <c r="H15" s="24">
        <v>1900</v>
      </c>
      <c r="I15" s="24">
        <v>1636</v>
      </c>
      <c r="J15" s="24">
        <v>1823</v>
      </c>
      <c r="K15" s="24">
        <v>2379</v>
      </c>
      <c r="L15" s="24">
        <v>3218</v>
      </c>
      <c r="M15" s="24">
        <v>2881</v>
      </c>
      <c r="N15" s="24">
        <v>3206</v>
      </c>
      <c r="O15" s="24">
        <v>3232</v>
      </c>
      <c r="P15" s="36">
        <f t="shared" si="0"/>
        <v>-337</v>
      </c>
      <c r="Q15" s="36">
        <f t="shared" si="0"/>
        <v>325</v>
      </c>
      <c r="R15" s="40">
        <f t="shared" si="0"/>
        <v>26</v>
      </c>
      <c r="S15" s="38">
        <f t="shared" si="1"/>
        <v>-0.10472343070229956</v>
      </c>
      <c r="T15" s="38">
        <f t="shared" si="1"/>
        <v>0.11280805275945852</v>
      </c>
      <c r="U15" s="60">
        <f t="shared" si="1"/>
        <v>8.1097941359950087E-3</v>
      </c>
    </row>
    <row r="16" spans="1:21" s="7" customFormat="1" x14ac:dyDescent="0.3">
      <c r="A16" s="10" t="s">
        <v>92</v>
      </c>
      <c r="B16" s="24">
        <v>649</v>
      </c>
      <c r="C16" s="24">
        <v>981</v>
      </c>
      <c r="D16" s="24">
        <v>1190</v>
      </c>
      <c r="E16" s="24">
        <v>1504</v>
      </c>
      <c r="F16" s="24">
        <v>1824</v>
      </c>
      <c r="G16" s="24">
        <v>1015</v>
      </c>
      <c r="H16" s="24">
        <v>1064</v>
      </c>
      <c r="I16" s="24">
        <v>1183</v>
      </c>
      <c r="J16" s="24">
        <v>1557</v>
      </c>
      <c r="K16" s="24">
        <v>1304</v>
      </c>
      <c r="L16" s="24">
        <v>1455</v>
      </c>
      <c r="M16" s="24">
        <v>2720</v>
      </c>
      <c r="N16" s="24">
        <v>2331</v>
      </c>
      <c r="O16" s="24">
        <v>1845</v>
      </c>
      <c r="P16" s="36">
        <f t="shared" si="0"/>
        <v>1265</v>
      </c>
      <c r="Q16" s="36">
        <f t="shared" si="0"/>
        <v>-389</v>
      </c>
      <c r="R16" s="40">
        <f t="shared" si="0"/>
        <v>-486</v>
      </c>
      <c r="S16" s="38">
        <f t="shared" si="1"/>
        <v>0.86941580756013748</v>
      </c>
      <c r="T16" s="38">
        <f t="shared" si="1"/>
        <v>-0.14301470588235293</v>
      </c>
      <c r="U16" s="60">
        <f t="shared" si="1"/>
        <v>-0.20849420849420849</v>
      </c>
    </row>
    <row r="17" spans="1:31" s="7" customFormat="1" x14ac:dyDescent="0.3">
      <c r="A17" s="10" t="s">
        <v>94</v>
      </c>
      <c r="B17" s="24">
        <v>583</v>
      </c>
      <c r="C17" s="24">
        <v>543</v>
      </c>
      <c r="D17" s="24">
        <v>849</v>
      </c>
      <c r="E17" s="24">
        <v>837</v>
      </c>
      <c r="F17" s="24">
        <v>1008</v>
      </c>
      <c r="G17" s="24">
        <v>707</v>
      </c>
      <c r="H17" s="24">
        <v>520</v>
      </c>
      <c r="I17" s="24">
        <v>894</v>
      </c>
      <c r="J17" s="24">
        <v>1038</v>
      </c>
      <c r="K17" s="24">
        <v>1122</v>
      </c>
      <c r="L17" s="24">
        <v>1353</v>
      </c>
      <c r="M17" s="24">
        <v>1134</v>
      </c>
      <c r="N17" s="24">
        <v>1018</v>
      </c>
      <c r="O17" s="24">
        <v>1278</v>
      </c>
      <c r="P17" s="36">
        <f t="shared" si="0"/>
        <v>-219</v>
      </c>
      <c r="Q17" s="36">
        <f t="shared" si="0"/>
        <v>-116</v>
      </c>
      <c r="R17" s="40">
        <f t="shared" si="0"/>
        <v>260</v>
      </c>
      <c r="S17" s="38">
        <f t="shared" si="1"/>
        <v>-0.16186252771618626</v>
      </c>
      <c r="T17" s="38">
        <f t="shared" si="1"/>
        <v>-0.10229276895943562</v>
      </c>
      <c r="U17" s="60">
        <f t="shared" si="1"/>
        <v>0.25540275049115913</v>
      </c>
    </row>
    <row r="18" spans="1:31" s="7" customFormat="1" x14ac:dyDescent="0.3">
      <c r="A18" s="10" t="s">
        <v>85</v>
      </c>
      <c r="B18" s="24">
        <v>74</v>
      </c>
      <c r="C18" s="24">
        <v>95</v>
      </c>
      <c r="D18" s="24">
        <v>354</v>
      </c>
      <c r="E18" s="24">
        <v>106</v>
      </c>
      <c r="F18" s="24">
        <v>258</v>
      </c>
      <c r="G18" s="24">
        <v>204</v>
      </c>
      <c r="H18" s="24">
        <v>198</v>
      </c>
      <c r="I18" s="24">
        <v>269</v>
      </c>
      <c r="J18" s="24">
        <v>470</v>
      </c>
      <c r="K18" s="24">
        <v>569</v>
      </c>
      <c r="L18" s="24">
        <v>522</v>
      </c>
      <c r="M18" s="24">
        <v>749</v>
      </c>
      <c r="N18" s="24">
        <v>1218</v>
      </c>
      <c r="O18" s="24">
        <v>1228</v>
      </c>
      <c r="P18" s="36">
        <f t="shared" si="0"/>
        <v>227</v>
      </c>
      <c r="Q18" s="36">
        <f t="shared" si="0"/>
        <v>469</v>
      </c>
      <c r="R18" s="40">
        <f t="shared" si="0"/>
        <v>10</v>
      </c>
      <c r="S18" s="38">
        <f t="shared" si="1"/>
        <v>0.43486590038314177</v>
      </c>
      <c r="T18" s="38">
        <f t="shared" si="1"/>
        <v>0.62616822429906538</v>
      </c>
      <c r="U18" s="60">
        <f t="shared" si="1"/>
        <v>8.2101806239737278E-3</v>
      </c>
    </row>
    <row r="19" spans="1:31" s="7" customFormat="1" x14ac:dyDescent="0.3">
      <c r="A19" s="10" t="s">
        <v>84</v>
      </c>
      <c r="B19" s="24">
        <v>408</v>
      </c>
      <c r="C19" s="24">
        <v>338</v>
      </c>
      <c r="D19" s="24">
        <v>774</v>
      </c>
      <c r="E19" s="24">
        <v>819</v>
      </c>
      <c r="F19" s="24">
        <v>960</v>
      </c>
      <c r="G19" s="24">
        <v>724</v>
      </c>
      <c r="H19" s="24">
        <v>769</v>
      </c>
      <c r="I19" s="24">
        <v>592</v>
      </c>
      <c r="J19" s="24">
        <v>1593</v>
      </c>
      <c r="K19" s="24">
        <v>1278</v>
      </c>
      <c r="L19" s="24">
        <v>1374</v>
      </c>
      <c r="M19" s="24">
        <v>1213</v>
      </c>
      <c r="N19" s="24">
        <v>1329</v>
      </c>
      <c r="O19" s="24">
        <v>1176</v>
      </c>
      <c r="P19" s="36">
        <f t="shared" si="0"/>
        <v>-161</v>
      </c>
      <c r="Q19" s="36">
        <f t="shared" si="0"/>
        <v>116</v>
      </c>
      <c r="R19" s="40">
        <f t="shared" si="0"/>
        <v>-153</v>
      </c>
      <c r="S19" s="38">
        <f t="shared" si="1"/>
        <v>-0.11717612809315867</v>
      </c>
      <c r="T19" s="38">
        <f t="shared" si="1"/>
        <v>9.5630667765869745E-2</v>
      </c>
      <c r="U19" s="60">
        <f t="shared" si="1"/>
        <v>-0.11512415349887133</v>
      </c>
    </row>
    <row r="20" spans="1:31" s="7" customFormat="1" x14ac:dyDescent="0.3">
      <c r="A20" s="10" t="s">
        <v>83</v>
      </c>
      <c r="B20" s="24">
        <v>90</v>
      </c>
      <c r="C20" s="24">
        <v>197</v>
      </c>
      <c r="D20" s="24">
        <v>441</v>
      </c>
      <c r="E20" s="24">
        <v>414</v>
      </c>
      <c r="F20" s="24">
        <v>295</v>
      </c>
      <c r="G20" s="24">
        <v>329</v>
      </c>
      <c r="H20" s="24">
        <v>209</v>
      </c>
      <c r="I20" s="24">
        <v>296</v>
      </c>
      <c r="J20" s="24">
        <v>259</v>
      </c>
      <c r="K20" s="24">
        <v>573</v>
      </c>
      <c r="L20" s="24">
        <v>734</v>
      </c>
      <c r="M20" s="24">
        <v>2180</v>
      </c>
      <c r="N20" s="24">
        <v>574</v>
      </c>
      <c r="O20" s="24">
        <v>1039</v>
      </c>
      <c r="P20" s="36">
        <f t="shared" si="0"/>
        <v>1446</v>
      </c>
      <c r="Q20" s="36">
        <f t="shared" si="0"/>
        <v>-1606</v>
      </c>
      <c r="R20" s="40">
        <f t="shared" si="0"/>
        <v>465</v>
      </c>
      <c r="S20" s="38">
        <f t="shared" si="1"/>
        <v>1.9700272479564032</v>
      </c>
      <c r="T20" s="38">
        <f t="shared" si="1"/>
        <v>-0.73669724770642198</v>
      </c>
      <c r="U20" s="60">
        <f t="shared" si="1"/>
        <v>0.81010452961672474</v>
      </c>
    </row>
    <row r="21" spans="1:31" s="7" customFormat="1" x14ac:dyDescent="0.3">
      <c r="A21" s="10" t="s">
        <v>82</v>
      </c>
      <c r="B21" s="24">
        <v>86</v>
      </c>
      <c r="C21" s="24">
        <v>64</v>
      </c>
      <c r="D21" s="24">
        <v>60</v>
      </c>
      <c r="E21" s="24">
        <v>542</v>
      </c>
      <c r="F21" s="24">
        <v>93</v>
      </c>
      <c r="G21" s="24">
        <v>129</v>
      </c>
      <c r="H21" s="24">
        <v>138</v>
      </c>
      <c r="I21" s="24">
        <v>92</v>
      </c>
      <c r="J21" s="24">
        <v>305</v>
      </c>
      <c r="K21" s="24">
        <v>60</v>
      </c>
      <c r="L21" s="24">
        <v>146</v>
      </c>
      <c r="M21" s="24">
        <v>545</v>
      </c>
      <c r="N21" s="24">
        <v>306</v>
      </c>
      <c r="O21" s="24">
        <v>1023</v>
      </c>
      <c r="P21" s="36">
        <f t="shared" ref="P21:R25" si="2">M21-L21</f>
        <v>399</v>
      </c>
      <c r="Q21" s="36">
        <f t="shared" si="2"/>
        <v>-239</v>
      </c>
      <c r="R21" s="40">
        <f t="shared" si="2"/>
        <v>717</v>
      </c>
      <c r="S21" s="38">
        <f t="shared" ref="S21:U25" si="3">(M21-L21)/L21</f>
        <v>2.7328767123287672</v>
      </c>
      <c r="T21" s="38">
        <f t="shared" si="3"/>
        <v>-0.43853211009174314</v>
      </c>
      <c r="U21" s="60">
        <f t="shared" si="3"/>
        <v>2.3431372549019609</v>
      </c>
    </row>
    <row r="22" spans="1:31" s="7" customFormat="1" x14ac:dyDescent="0.3">
      <c r="A22" s="10" t="s">
        <v>81</v>
      </c>
      <c r="B22" s="24">
        <v>95</v>
      </c>
      <c r="C22" s="24">
        <v>120</v>
      </c>
      <c r="D22" s="24">
        <v>420</v>
      </c>
      <c r="E22" s="24">
        <v>253</v>
      </c>
      <c r="F22" s="24">
        <v>261</v>
      </c>
      <c r="G22" s="24">
        <v>261</v>
      </c>
      <c r="H22" s="24">
        <v>207</v>
      </c>
      <c r="I22" s="24">
        <v>272</v>
      </c>
      <c r="J22" s="24">
        <v>317</v>
      </c>
      <c r="K22" s="24">
        <v>284</v>
      </c>
      <c r="L22" s="24">
        <v>332</v>
      </c>
      <c r="M22" s="24">
        <v>361</v>
      </c>
      <c r="N22" s="24">
        <v>476</v>
      </c>
      <c r="O22" s="24">
        <v>854</v>
      </c>
      <c r="P22" s="36">
        <f t="shared" si="2"/>
        <v>29</v>
      </c>
      <c r="Q22" s="36">
        <f t="shared" si="2"/>
        <v>115</v>
      </c>
      <c r="R22" s="40">
        <f t="shared" si="2"/>
        <v>378</v>
      </c>
      <c r="S22" s="38">
        <f t="shared" si="3"/>
        <v>8.7349397590361449E-2</v>
      </c>
      <c r="T22" s="38">
        <f t="shared" si="3"/>
        <v>0.31855955678670361</v>
      </c>
      <c r="U22" s="60">
        <f t="shared" si="3"/>
        <v>0.79411764705882348</v>
      </c>
    </row>
    <row r="23" spans="1:31" s="7" customFormat="1" x14ac:dyDescent="0.3">
      <c r="A23" s="10" t="s">
        <v>79</v>
      </c>
      <c r="B23" s="24">
        <v>140</v>
      </c>
      <c r="C23" s="24">
        <v>201</v>
      </c>
      <c r="D23" s="24">
        <v>357</v>
      </c>
      <c r="E23" s="24">
        <v>413</v>
      </c>
      <c r="F23" s="24">
        <v>379</v>
      </c>
      <c r="G23" s="24">
        <v>283</v>
      </c>
      <c r="H23" s="24">
        <v>366</v>
      </c>
      <c r="I23" s="24">
        <v>308</v>
      </c>
      <c r="J23" s="24">
        <v>212</v>
      </c>
      <c r="K23" s="24">
        <v>274</v>
      </c>
      <c r="L23" s="24">
        <v>291</v>
      </c>
      <c r="M23" s="24">
        <v>214</v>
      </c>
      <c r="N23" s="24">
        <v>93</v>
      </c>
      <c r="O23" s="24">
        <v>618</v>
      </c>
      <c r="P23" s="36">
        <f t="shared" si="2"/>
        <v>-77</v>
      </c>
      <c r="Q23" s="36">
        <f t="shared" si="2"/>
        <v>-121</v>
      </c>
      <c r="R23" s="40">
        <f t="shared" si="2"/>
        <v>525</v>
      </c>
      <c r="S23" s="45">
        <f t="shared" si="3"/>
        <v>-0.26460481099656358</v>
      </c>
      <c r="T23" s="38">
        <f t="shared" si="3"/>
        <v>-0.56542056074766356</v>
      </c>
      <c r="U23" s="60">
        <f t="shared" si="3"/>
        <v>5.645161290322581</v>
      </c>
    </row>
    <row r="24" spans="1:31" s="7" customFormat="1" x14ac:dyDescent="0.3">
      <c r="A24" s="10" t="s">
        <v>93</v>
      </c>
      <c r="B24" s="24">
        <v>270</v>
      </c>
      <c r="C24" s="24">
        <v>161</v>
      </c>
      <c r="D24" s="24">
        <v>208</v>
      </c>
      <c r="E24" s="24">
        <v>144</v>
      </c>
      <c r="F24" s="24">
        <v>342</v>
      </c>
      <c r="G24" s="24">
        <v>243</v>
      </c>
      <c r="H24" s="24">
        <v>156</v>
      </c>
      <c r="I24" s="24">
        <v>189</v>
      </c>
      <c r="J24" s="24">
        <v>689</v>
      </c>
      <c r="K24" s="24">
        <v>414</v>
      </c>
      <c r="L24" s="24">
        <v>582</v>
      </c>
      <c r="M24" s="24">
        <v>922</v>
      </c>
      <c r="N24" s="24">
        <v>684</v>
      </c>
      <c r="O24" s="24">
        <v>485</v>
      </c>
      <c r="P24" s="36">
        <f t="shared" si="2"/>
        <v>340</v>
      </c>
      <c r="Q24" s="36">
        <f t="shared" si="2"/>
        <v>-238</v>
      </c>
      <c r="R24" s="40">
        <f t="shared" si="2"/>
        <v>-199</v>
      </c>
      <c r="S24" s="38">
        <f t="shared" si="3"/>
        <v>0.58419243986254299</v>
      </c>
      <c r="T24" s="38">
        <f t="shared" si="3"/>
        <v>-0.25813449023861174</v>
      </c>
      <c r="U24" s="60">
        <f t="shared" si="3"/>
        <v>-0.29093567251461988</v>
      </c>
    </row>
    <row r="25" spans="1:31" s="7" customFormat="1" x14ac:dyDescent="0.3">
      <c r="A25" s="10" t="s">
        <v>88</v>
      </c>
      <c r="B25" s="24">
        <v>66</v>
      </c>
      <c r="C25" s="24">
        <v>80</v>
      </c>
      <c r="D25" s="24">
        <v>90</v>
      </c>
      <c r="E25" s="24">
        <v>99</v>
      </c>
      <c r="F25" s="24">
        <v>99</v>
      </c>
      <c r="G25" s="24">
        <v>63</v>
      </c>
      <c r="H25" s="24">
        <v>88</v>
      </c>
      <c r="I25" s="24">
        <v>15</v>
      </c>
      <c r="J25" s="24">
        <v>165</v>
      </c>
      <c r="K25" s="24">
        <v>139</v>
      </c>
      <c r="L25" s="24">
        <v>94</v>
      </c>
      <c r="M25" s="24">
        <v>203</v>
      </c>
      <c r="N25" s="24">
        <v>556</v>
      </c>
      <c r="O25" s="24">
        <v>72</v>
      </c>
      <c r="P25" s="36">
        <f t="shared" si="2"/>
        <v>109</v>
      </c>
      <c r="Q25" s="36">
        <f t="shared" si="2"/>
        <v>353</v>
      </c>
      <c r="R25" s="40">
        <f t="shared" si="2"/>
        <v>-484</v>
      </c>
      <c r="S25" s="38">
        <f t="shared" si="3"/>
        <v>1.1595744680851063</v>
      </c>
      <c r="T25" s="38">
        <f t="shared" si="3"/>
        <v>1.7389162561576355</v>
      </c>
      <c r="U25" s="60">
        <f t="shared" si="3"/>
        <v>-0.87050359712230219</v>
      </c>
    </row>
    <row r="27" spans="1:31" s="56" customFormat="1" x14ac:dyDescent="0.3">
      <c r="A27" s="23"/>
      <c r="B27" s="20" t="s">
        <v>64</v>
      </c>
      <c r="C27" s="20" t="s">
        <v>65</v>
      </c>
      <c r="D27" s="21" t="s">
        <v>66</v>
      </c>
      <c r="E27" s="23" t="s">
        <v>67</v>
      </c>
      <c r="F27" s="23" t="s">
        <v>68</v>
      </c>
      <c r="G27" s="16" t="s">
        <v>69</v>
      </c>
      <c r="H27" s="20" t="s">
        <v>64</v>
      </c>
      <c r="I27" s="20" t="s">
        <v>65</v>
      </c>
      <c r="J27" s="21" t="s">
        <v>66</v>
      </c>
      <c r="K27" s="23" t="s">
        <v>67</v>
      </c>
      <c r="L27" s="23" t="s">
        <v>68</v>
      </c>
      <c r="M27" s="16" t="s">
        <v>69</v>
      </c>
      <c r="N27" s="20" t="s">
        <v>64</v>
      </c>
      <c r="O27" s="20" t="s">
        <v>65</v>
      </c>
      <c r="P27" s="21" t="s">
        <v>66</v>
      </c>
      <c r="Q27" s="23" t="s">
        <v>67</v>
      </c>
      <c r="R27" s="23" t="s">
        <v>68</v>
      </c>
      <c r="S27" s="16" t="s">
        <v>69</v>
      </c>
      <c r="T27" s="46" t="s">
        <v>75</v>
      </c>
      <c r="U27" s="47"/>
      <c r="V27" s="47"/>
      <c r="W27" s="47"/>
      <c r="X27" s="47"/>
      <c r="Y27" s="48"/>
      <c r="Z27" s="46" t="s">
        <v>75</v>
      </c>
      <c r="AA27" s="47"/>
      <c r="AB27" s="47"/>
      <c r="AC27" s="47"/>
      <c r="AD27" s="47"/>
      <c r="AE27" s="48"/>
    </row>
    <row r="28" spans="1:31" x14ac:dyDescent="0.3">
      <c r="A28" s="16"/>
      <c r="B28" s="10" t="s">
        <v>0</v>
      </c>
      <c r="C28" s="10" t="s">
        <v>1</v>
      </c>
      <c r="D28" s="10" t="s">
        <v>2</v>
      </c>
      <c r="E28" s="10" t="s">
        <v>3</v>
      </c>
      <c r="F28" s="10" t="s">
        <v>4</v>
      </c>
      <c r="G28" s="10" t="s">
        <v>5</v>
      </c>
      <c r="H28" s="10" t="s">
        <v>0</v>
      </c>
      <c r="I28" s="10" t="s">
        <v>1</v>
      </c>
      <c r="J28" s="10" t="s">
        <v>2</v>
      </c>
      <c r="K28" s="10" t="s">
        <v>3</v>
      </c>
      <c r="L28" s="10" t="s">
        <v>4</v>
      </c>
      <c r="M28" s="10" t="s">
        <v>5</v>
      </c>
      <c r="N28" s="10" t="s">
        <v>0</v>
      </c>
      <c r="O28" s="10" t="s">
        <v>1</v>
      </c>
      <c r="P28" s="10" t="s">
        <v>2</v>
      </c>
      <c r="Q28" s="10" t="s">
        <v>3</v>
      </c>
      <c r="R28" s="10" t="s">
        <v>4</v>
      </c>
      <c r="S28" s="10" t="s">
        <v>5</v>
      </c>
      <c r="T28" s="20" t="s">
        <v>64</v>
      </c>
      <c r="U28" s="20" t="s">
        <v>65</v>
      </c>
      <c r="V28" s="21" t="s">
        <v>66</v>
      </c>
      <c r="W28" s="23" t="s">
        <v>67</v>
      </c>
      <c r="X28" s="23" t="s">
        <v>68</v>
      </c>
      <c r="Y28" s="16" t="s">
        <v>69</v>
      </c>
      <c r="Z28" s="20" t="s">
        <v>64</v>
      </c>
      <c r="AA28" s="20" t="s">
        <v>65</v>
      </c>
      <c r="AB28" s="21" t="s">
        <v>66</v>
      </c>
      <c r="AC28" s="23" t="s">
        <v>67</v>
      </c>
      <c r="AD28" s="23" t="s">
        <v>68</v>
      </c>
      <c r="AE28" s="16" t="s">
        <v>69</v>
      </c>
    </row>
    <row r="29" spans="1:31" x14ac:dyDescent="0.3">
      <c r="A29" s="16"/>
      <c r="B29" s="10" t="s">
        <v>17</v>
      </c>
      <c r="C29" s="10" t="s">
        <v>17</v>
      </c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18</v>
      </c>
      <c r="I29" s="10" t="s">
        <v>18</v>
      </c>
      <c r="J29" s="10" t="s">
        <v>18</v>
      </c>
      <c r="K29" s="10" t="s">
        <v>18</v>
      </c>
      <c r="L29" s="10" t="s">
        <v>18</v>
      </c>
      <c r="M29" s="10" t="s">
        <v>18</v>
      </c>
      <c r="N29" s="10" t="s">
        <v>19</v>
      </c>
      <c r="O29" s="10" t="s">
        <v>19</v>
      </c>
      <c r="P29" s="10" t="s">
        <v>19</v>
      </c>
      <c r="Q29" s="10" t="s">
        <v>19</v>
      </c>
      <c r="R29" s="10" t="s">
        <v>19</v>
      </c>
      <c r="S29" s="10" t="s">
        <v>19</v>
      </c>
      <c r="T29" s="10" t="s">
        <v>0</v>
      </c>
      <c r="U29" s="10" t="s">
        <v>1</v>
      </c>
      <c r="V29" s="10" t="s">
        <v>2</v>
      </c>
      <c r="W29" s="10" t="s">
        <v>3</v>
      </c>
      <c r="X29" s="10" t="s">
        <v>4</v>
      </c>
      <c r="Y29" s="10" t="s">
        <v>5</v>
      </c>
      <c r="Z29" s="10" t="s">
        <v>0</v>
      </c>
      <c r="AA29" s="10" t="s">
        <v>1</v>
      </c>
      <c r="AB29" s="10" t="s">
        <v>2</v>
      </c>
      <c r="AC29" s="10" t="s">
        <v>3</v>
      </c>
      <c r="AD29" s="10" t="s">
        <v>4</v>
      </c>
      <c r="AE29" s="10" t="s">
        <v>5</v>
      </c>
    </row>
    <row r="30" spans="1:31" x14ac:dyDescent="0.3">
      <c r="A30" s="10" t="s">
        <v>20</v>
      </c>
      <c r="B30" s="24">
        <v>9843</v>
      </c>
      <c r="C30" s="24">
        <v>13873</v>
      </c>
      <c r="D30" s="24">
        <v>13837</v>
      </c>
      <c r="E30" s="24">
        <v>14453</v>
      </c>
      <c r="F30" s="24">
        <v>16747</v>
      </c>
      <c r="G30" s="24">
        <v>17053</v>
      </c>
      <c r="H30" s="24">
        <v>11812</v>
      </c>
      <c r="I30" s="24">
        <v>14581</v>
      </c>
      <c r="J30" s="24">
        <v>18585</v>
      </c>
      <c r="K30" s="24">
        <v>15074</v>
      </c>
      <c r="L30" s="24">
        <v>15066</v>
      </c>
      <c r="M30" s="24">
        <v>19814</v>
      </c>
      <c r="N30" s="24">
        <v>13784</v>
      </c>
      <c r="O30" s="24">
        <v>15545</v>
      </c>
      <c r="P30" s="24">
        <v>19054</v>
      </c>
      <c r="Q30" s="24">
        <v>20380</v>
      </c>
      <c r="R30" s="24">
        <v>20020</v>
      </c>
      <c r="S30" s="24">
        <v>20480</v>
      </c>
      <c r="T30" s="16">
        <f>N30-H30</f>
        <v>1972</v>
      </c>
      <c r="U30" s="16">
        <f t="shared" ref="U30:Y45" si="4">O30-I30</f>
        <v>964</v>
      </c>
      <c r="V30" s="16">
        <f t="shared" si="4"/>
        <v>469</v>
      </c>
      <c r="W30" s="16">
        <f t="shared" si="4"/>
        <v>5306</v>
      </c>
      <c r="X30" s="16">
        <f t="shared" si="4"/>
        <v>4954</v>
      </c>
      <c r="Y30" s="16">
        <f t="shared" si="4"/>
        <v>666</v>
      </c>
      <c r="Z30" s="38">
        <f>(N30-H30)/H30</f>
        <v>0.166948865560447</v>
      </c>
      <c r="AA30" s="38">
        <f t="shared" ref="AA30:AE45" si="5">(O30-I30)/I30</f>
        <v>6.611343529250395E-2</v>
      </c>
      <c r="AB30" s="38">
        <f t="shared" si="5"/>
        <v>2.5235404896421846E-2</v>
      </c>
      <c r="AC30" s="38">
        <f t="shared" si="5"/>
        <v>0.35199681570916813</v>
      </c>
      <c r="AD30" s="45">
        <f t="shared" si="5"/>
        <v>0.32881985928580909</v>
      </c>
      <c r="AE30" s="45">
        <f t="shared" si="5"/>
        <v>3.361259715352781E-2</v>
      </c>
    </row>
    <row r="31" spans="1:31" x14ac:dyDescent="0.3">
      <c r="A31" s="10" t="s">
        <v>95</v>
      </c>
      <c r="B31" s="24">
        <v>4750</v>
      </c>
      <c r="C31" s="24">
        <v>7464</v>
      </c>
      <c r="D31" s="24">
        <v>6501</v>
      </c>
      <c r="E31" s="24">
        <v>6967</v>
      </c>
      <c r="F31" s="24">
        <v>7335</v>
      </c>
      <c r="G31" s="24">
        <v>6172</v>
      </c>
      <c r="H31" s="24">
        <v>5530</v>
      </c>
      <c r="I31" s="24">
        <v>6984</v>
      </c>
      <c r="J31" s="24">
        <v>6815</v>
      </c>
      <c r="K31" s="24">
        <v>8013</v>
      </c>
      <c r="L31" s="24">
        <v>6722</v>
      </c>
      <c r="M31" s="24">
        <v>7641</v>
      </c>
      <c r="N31" s="24">
        <v>5955</v>
      </c>
      <c r="O31" s="24">
        <v>6815</v>
      </c>
      <c r="P31" s="24">
        <v>6863</v>
      </c>
      <c r="Q31" s="24">
        <v>7906</v>
      </c>
      <c r="R31" s="24">
        <v>7953</v>
      </c>
      <c r="S31" s="24">
        <v>7288</v>
      </c>
      <c r="T31" s="16">
        <f t="shared" ref="T31:Y46" si="6">N31-H31</f>
        <v>425</v>
      </c>
      <c r="U31" s="16">
        <f t="shared" si="4"/>
        <v>-169</v>
      </c>
      <c r="V31" s="16">
        <f t="shared" si="4"/>
        <v>48</v>
      </c>
      <c r="W31" s="16">
        <f t="shared" si="4"/>
        <v>-107</v>
      </c>
      <c r="X31" s="16">
        <f t="shared" si="4"/>
        <v>1231</v>
      </c>
      <c r="Y31" s="16">
        <f t="shared" si="4"/>
        <v>-353</v>
      </c>
      <c r="Z31" s="38">
        <f t="shared" ref="Z31:AE46" si="7">(N31-H31)/H31</f>
        <v>7.6853526220614823E-2</v>
      </c>
      <c r="AA31" s="38">
        <f t="shared" si="5"/>
        <v>-2.4198167239404354E-2</v>
      </c>
      <c r="AB31" s="38">
        <f t="shared" si="5"/>
        <v>7.0432868672046954E-3</v>
      </c>
      <c r="AC31" s="45">
        <f t="shared" si="5"/>
        <v>-1.3353300886060153E-2</v>
      </c>
      <c r="AD31" s="38">
        <f t="shared" si="5"/>
        <v>0.18313002082713478</v>
      </c>
      <c r="AE31" s="45">
        <f t="shared" si="5"/>
        <v>-4.619814160450203E-2</v>
      </c>
    </row>
    <row r="32" spans="1:31" x14ac:dyDescent="0.3">
      <c r="A32" s="10" t="s">
        <v>86</v>
      </c>
      <c r="B32" s="24">
        <v>1788</v>
      </c>
      <c r="C32" s="24">
        <v>1686</v>
      </c>
      <c r="D32" s="24">
        <v>2416</v>
      </c>
      <c r="E32" s="24">
        <v>1809</v>
      </c>
      <c r="F32" s="24">
        <v>2024</v>
      </c>
      <c r="G32" s="24">
        <v>2591</v>
      </c>
      <c r="H32" s="24">
        <v>2660</v>
      </c>
      <c r="I32" s="24">
        <v>3323</v>
      </c>
      <c r="J32" s="24">
        <v>5664</v>
      </c>
      <c r="K32" s="24">
        <v>2449</v>
      </c>
      <c r="L32" s="24">
        <v>2402</v>
      </c>
      <c r="M32" s="24">
        <v>3707</v>
      </c>
      <c r="N32" s="24">
        <v>3323</v>
      </c>
      <c r="O32" s="24">
        <v>3438</v>
      </c>
      <c r="P32" s="24">
        <v>4975</v>
      </c>
      <c r="Q32" s="24">
        <v>4793</v>
      </c>
      <c r="R32" s="24">
        <v>3509</v>
      </c>
      <c r="S32" s="24">
        <v>2965</v>
      </c>
      <c r="T32" s="21">
        <f t="shared" si="6"/>
        <v>663</v>
      </c>
      <c r="U32" s="21">
        <f t="shared" si="4"/>
        <v>115</v>
      </c>
      <c r="V32" s="21">
        <f t="shared" si="4"/>
        <v>-689</v>
      </c>
      <c r="W32" s="21">
        <f t="shared" si="4"/>
        <v>2344</v>
      </c>
      <c r="X32" s="21">
        <f t="shared" si="4"/>
        <v>1107</v>
      </c>
      <c r="Y32" s="21">
        <f t="shared" si="4"/>
        <v>-742</v>
      </c>
      <c r="Z32" s="66">
        <f t="shared" si="7"/>
        <v>0.24924812030075189</v>
      </c>
      <c r="AA32" s="66">
        <f t="shared" si="5"/>
        <v>3.4607282575985554E-2</v>
      </c>
      <c r="AB32" s="66">
        <f t="shared" si="5"/>
        <v>-0.1216454802259887</v>
      </c>
      <c r="AC32" s="66">
        <f t="shared" si="5"/>
        <v>0.9571253572886893</v>
      </c>
      <c r="AD32" s="66">
        <f t="shared" si="5"/>
        <v>0.46086594504579514</v>
      </c>
      <c r="AE32" s="66">
        <f t="shared" si="5"/>
        <v>-0.2001618559482061</v>
      </c>
    </row>
    <row r="33" spans="1:31" x14ac:dyDescent="0.3">
      <c r="A33" s="10" t="s">
        <v>87</v>
      </c>
      <c r="B33" s="24">
        <v>1765</v>
      </c>
      <c r="C33" s="24">
        <v>1634</v>
      </c>
      <c r="D33" s="24">
        <v>2414</v>
      </c>
      <c r="E33" s="24">
        <v>1796</v>
      </c>
      <c r="F33" s="24">
        <v>1864</v>
      </c>
      <c r="G33" s="24">
        <v>2206</v>
      </c>
      <c r="H33" s="24">
        <v>2504</v>
      </c>
      <c r="I33" s="24">
        <v>3277</v>
      </c>
      <c r="J33" s="24">
        <v>5650</v>
      </c>
      <c r="K33" s="24">
        <v>2400</v>
      </c>
      <c r="L33" s="24">
        <v>2330</v>
      </c>
      <c r="M33" s="24">
        <v>3455</v>
      </c>
      <c r="N33" s="24">
        <v>3276</v>
      </c>
      <c r="O33" s="24">
        <v>3430</v>
      </c>
      <c r="P33" s="24">
        <v>4891</v>
      </c>
      <c r="Q33" s="24">
        <v>4769</v>
      </c>
      <c r="R33" s="24">
        <v>3432</v>
      </c>
      <c r="S33" s="24">
        <v>2649</v>
      </c>
      <c r="T33" s="16">
        <f t="shared" si="6"/>
        <v>772</v>
      </c>
      <c r="U33" s="16">
        <f t="shared" si="4"/>
        <v>153</v>
      </c>
      <c r="V33" s="16">
        <f t="shared" si="4"/>
        <v>-759</v>
      </c>
      <c r="W33" s="16">
        <f t="shared" si="4"/>
        <v>2369</v>
      </c>
      <c r="X33" s="16">
        <f t="shared" si="4"/>
        <v>1102</v>
      </c>
      <c r="Y33" s="16">
        <f t="shared" si="4"/>
        <v>-806</v>
      </c>
      <c r="Z33" s="38">
        <f t="shared" si="7"/>
        <v>0.30830670926517573</v>
      </c>
      <c r="AA33" s="38">
        <f t="shared" si="5"/>
        <v>4.6689044858101922E-2</v>
      </c>
      <c r="AB33" s="38">
        <f t="shared" si="5"/>
        <v>-0.1343362831858407</v>
      </c>
      <c r="AC33" s="45">
        <f t="shared" si="5"/>
        <v>0.98708333333333331</v>
      </c>
      <c r="AD33" s="38">
        <f t="shared" si="5"/>
        <v>0.47296137339055794</v>
      </c>
      <c r="AE33" s="38">
        <f t="shared" si="5"/>
        <v>-0.23328509406657019</v>
      </c>
    </row>
    <row r="34" spans="1:31" x14ac:dyDescent="0.3">
      <c r="A34" s="15" t="s">
        <v>97</v>
      </c>
      <c r="B34" s="24">
        <v>23</v>
      </c>
      <c r="C34" s="24">
        <v>52</v>
      </c>
      <c r="D34" s="24">
        <v>2</v>
      </c>
      <c r="E34" s="24">
        <v>13</v>
      </c>
      <c r="F34" s="24">
        <v>160</v>
      </c>
      <c r="G34" s="24">
        <v>385</v>
      </c>
      <c r="H34" s="24">
        <v>156</v>
      </c>
      <c r="I34" s="24">
        <v>46</v>
      </c>
      <c r="J34" s="24">
        <v>14</v>
      </c>
      <c r="K34" s="24">
        <v>49</v>
      </c>
      <c r="L34" s="24">
        <v>72</v>
      </c>
      <c r="M34" s="24">
        <v>252</v>
      </c>
      <c r="N34" s="24">
        <v>47</v>
      </c>
      <c r="O34" s="24">
        <v>8</v>
      </c>
      <c r="P34" s="24">
        <v>84</v>
      </c>
      <c r="Q34" s="24">
        <v>24</v>
      </c>
      <c r="R34" s="24">
        <v>77</v>
      </c>
      <c r="S34" s="24">
        <v>316</v>
      </c>
      <c r="T34" s="16">
        <f t="shared" si="6"/>
        <v>-109</v>
      </c>
      <c r="U34" s="16">
        <f t="shared" si="4"/>
        <v>-38</v>
      </c>
      <c r="V34" s="16">
        <f t="shared" si="4"/>
        <v>70</v>
      </c>
      <c r="W34" s="16">
        <f t="shared" si="4"/>
        <v>-25</v>
      </c>
      <c r="X34" s="16">
        <f t="shared" si="4"/>
        <v>5</v>
      </c>
      <c r="Y34" s="16">
        <f t="shared" si="4"/>
        <v>64</v>
      </c>
      <c r="Z34" s="45">
        <f t="shared" si="7"/>
        <v>-0.69871794871794868</v>
      </c>
      <c r="AA34" s="38">
        <f t="shared" si="5"/>
        <v>-0.82608695652173914</v>
      </c>
      <c r="AB34" s="38">
        <f t="shared" si="5"/>
        <v>5</v>
      </c>
      <c r="AC34" s="38">
        <f t="shared" si="5"/>
        <v>-0.51020408163265307</v>
      </c>
      <c r="AD34" s="38">
        <f t="shared" si="5"/>
        <v>6.9444444444444448E-2</v>
      </c>
      <c r="AE34" s="38">
        <f t="shared" si="5"/>
        <v>0.25396825396825395</v>
      </c>
    </row>
    <row r="35" spans="1:31" x14ac:dyDescent="0.3">
      <c r="A35" s="10" t="s">
        <v>90</v>
      </c>
      <c r="B35" s="24">
        <v>891</v>
      </c>
      <c r="C35" s="24">
        <v>1101</v>
      </c>
      <c r="D35" s="24">
        <v>1527</v>
      </c>
      <c r="E35" s="24">
        <v>1605</v>
      </c>
      <c r="F35" s="24">
        <v>2323</v>
      </c>
      <c r="G35" s="24">
        <v>1967</v>
      </c>
      <c r="H35" s="24">
        <v>1224</v>
      </c>
      <c r="I35" s="24">
        <v>1125</v>
      </c>
      <c r="J35" s="24">
        <v>2030</v>
      </c>
      <c r="K35" s="24">
        <v>1266</v>
      </c>
      <c r="L35" s="24">
        <v>1819</v>
      </c>
      <c r="M35" s="24">
        <v>1814</v>
      </c>
      <c r="N35" s="24">
        <v>1602</v>
      </c>
      <c r="O35" s="24">
        <v>1867</v>
      </c>
      <c r="P35" s="24">
        <v>3040</v>
      </c>
      <c r="Q35" s="24">
        <v>3242</v>
      </c>
      <c r="R35" s="24">
        <v>3523</v>
      </c>
      <c r="S35" s="24">
        <v>3002</v>
      </c>
      <c r="T35" s="16">
        <f t="shared" si="6"/>
        <v>378</v>
      </c>
      <c r="U35" s="16">
        <f t="shared" si="4"/>
        <v>742</v>
      </c>
      <c r="V35" s="16">
        <f t="shared" si="4"/>
        <v>1010</v>
      </c>
      <c r="W35" s="16">
        <f t="shared" si="4"/>
        <v>1976</v>
      </c>
      <c r="X35" s="16">
        <f t="shared" si="4"/>
        <v>1704</v>
      </c>
      <c r="Y35" s="16">
        <f t="shared" si="4"/>
        <v>1188</v>
      </c>
      <c r="Z35" s="38">
        <f t="shared" si="7"/>
        <v>0.30882352941176472</v>
      </c>
      <c r="AA35" s="38">
        <f t="shared" si="5"/>
        <v>0.65955555555555556</v>
      </c>
      <c r="AB35" s="38">
        <f t="shared" si="5"/>
        <v>0.49753694581280788</v>
      </c>
      <c r="AC35" s="38">
        <f t="shared" si="5"/>
        <v>1.5608214849921012</v>
      </c>
      <c r="AD35" s="38">
        <f t="shared" si="5"/>
        <v>0.93677844969763602</v>
      </c>
      <c r="AE35" s="38">
        <f t="shared" si="5"/>
        <v>0.65490628445424481</v>
      </c>
    </row>
    <row r="36" spans="1:31" x14ac:dyDescent="0.3">
      <c r="A36" s="10" t="s">
        <v>91</v>
      </c>
      <c r="B36" s="24">
        <v>672</v>
      </c>
      <c r="C36" s="24">
        <v>903</v>
      </c>
      <c r="D36" s="24">
        <v>1397</v>
      </c>
      <c r="E36" s="24">
        <v>1240</v>
      </c>
      <c r="F36" s="24">
        <v>1698</v>
      </c>
      <c r="G36" s="24">
        <v>1475</v>
      </c>
      <c r="H36" s="24">
        <v>955</v>
      </c>
      <c r="I36" s="24">
        <v>927</v>
      </c>
      <c r="J36" s="24">
        <v>1748</v>
      </c>
      <c r="K36" s="24">
        <v>1054</v>
      </c>
      <c r="L36" s="24">
        <v>1658</v>
      </c>
      <c r="M36" s="24">
        <v>1371</v>
      </c>
      <c r="N36" s="24">
        <v>1201</v>
      </c>
      <c r="O36" s="24">
        <v>1393</v>
      </c>
      <c r="P36" s="24">
        <v>2587</v>
      </c>
      <c r="Q36" s="24">
        <v>2824</v>
      </c>
      <c r="R36" s="24">
        <v>3035</v>
      </c>
      <c r="S36" s="24">
        <v>2557</v>
      </c>
      <c r="T36" s="16">
        <f t="shared" si="6"/>
        <v>246</v>
      </c>
      <c r="U36" s="16">
        <f t="shared" si="4"/>
        <v>466</v>
      </c>
      <c r="V36" s="16">
        <f t="shared" si="4"/>
        <v>839</v>
      </c>
      <c r="W36" s="16">
        <f t="shared" si="4"/>
        <v>1770</v>
      </c>
      <c r="X36" s="16">
        <f t="shared" si="4"/>
        <v>1377</v>
      </c>
      <c r="Y36" s="16">
        <f t="shared" si="4"/>
        <v>1186</v>
      </c>
      <c r="Z36" s="38">
        <f t="shared" si="7"/>
        <v>0.25759162303664923</v>
      </c>
      <c r="AA36" s="38">
        <f t="shared" si="5"/>
        <v>0.50269687162891041</v>
      </c>
      <c r="AB36" s="38">
        <f t="shared" si="5"/>
        <v>0.47997711670480547</v>
      </c>
      <c r="AC36" s="38">
        <f t="shared" si="5"/>
        <v>1.6793168880455407</v>
      </c>
      <c r="AD36" s="38">
        <f t="shared" si="5"/>
        <v>0.83051869722557303</v>
      </c>
      <c r="AE36" s="38">
        <f t="shared" si="5"/>
        <v>0.8650619985412108</v>
      </c>
    </row>
    <row r="37" spans="1:31" x14ac:dyDescent="0.3">
      <c r="A37" s="15" t="s">
        <v>96</v>
      </c>
      <c r="B37" s="24">
        <v>219</v>
      </c>
      <c r="C37" s="24">
        <v>198</v>
      </c>
      <c r="D37" s="24">
        <v>130</v>
      </c>
      <c r="E37" s="24">
        <v>365</v>
      </c>
      <c r="F37" s="24">
        <v>625</v>
      </c>
      <c r="G37" s="24">
        <v>492</v>
      </c>
      <c r="H37" s="24">
        <v>269</v>
      </c>
      <c r="I37" s="24">
        <v>198</v>
      </c>
      <c r="J37" s="24">
        <v>282</v>
      </c>
      <c r="K37" s="24">
        <v>212</v>
      </c>
      <c r="L37" s="24">
        <v>161</v>
      </c>
      <c r="M37" s="24">
        <v>443</v>
      </c>
      <c r="N37" s="24">
        <v>401</v>
      </c>
      <c r="O37" s="24">
        <v>474</v>
      </c>
      <c r="P37" s="24">
        <v>453</v>
      </c>
      <c r="Q37" s="24">
        <v>418</v>
      </c>
      <c r="R37" s="24">
        <v>488</v>
      </c>
      <c r="S37" s="24">
        <v>445</v>
      </c>
      <c r="T37" s="16">
        <f t="shared" si="6"/>
        <v>132</v>
      </c>
      <c r="U37" s="16">
        <f t="shared" si="4"/>
        <v>276</v>
      </c>
      <c r="V37" s="16">
        <f t="shared" si="4"/>
        <v>171</v>
      </c>
      <c r="W37" s="16">
        <f t="shared" si="4"/>
        <v>206</v>
      </c>
      <c r="X37" s="16">
        <f t="shared" si="4"/>
        <v>327</v>
      </c>
      <c r="Y37" s="16">
        <f t="shared" si="4"/>
        <v>2</v>
      </c>
      <c r="Z37" s="38">
        <f t="shared" si="7"/>
        <v>0.49070631970260226</v>
      </c>
      <c r="AA37" s="38">
        <f t="shared" si="5"/>
        <v>1.393939393939394</v>
      </c>
      <c r="AB37" s="38">
        <f t="shared" si="5"/>
        <v>0.6063829787234043</v>
      </c>
      <c r="AC37" s="38">
        <f t="shared" si="5"/>
        <v>0.97169811320754718</v>
      </c>
      <c r="AD37" s="38">
        <f t="shared" si="5"/>
        <v>2.031055900621118</v>
      </c>
      <c r="AE37" s="38">
        <f t="shared" si="5"/>
        <v>4.5146726862302479E-3</v>
      </c>
    </row>
    <row r="38" spans="1:31" x14ac:dyDescent="0.3">
      <c r="A38" s="10" t="s">
        <v>89</v>
      </c>
      <c r="B38" s="24">
        <v>622</v>
      </c>
      <c r="C38" s="24">
        <v>1113</v>
      </c>
      <c r="D38" s="24">
        <v>1317</v>
      </c>
      <c r="E38" s="24">
        <v>1528</v>
      </c>
      <c r="F38" s="24">
        <v>1848</v>
      </c>
      <c r="G38" s="24">
        <v>2579</v>
      </c>
      <c r="H38" s="24">
        <v>493</v>
      </c>
      <c r="I38" s="24">
        <v>739</v>
      </c>
      <c r="J38" s="24">
        <v>1085</v>
      </c>
      <c r="K38" s="24">
        <v>580</v>
      </c>
      <c r="L38" s="24">
        <v>1552</v>
      </c>
      <c r="M38" s="24">
        <v>2704</v>
      </c>
      <c r="N38" s="24">
        <v>662</v>
      </c>
      <c r="O38" s="24">
        <v>934</v>
      </c>
      <c r="P38" s="24">
        <v>1181</v>
      </c>
      <c r="Q38" s="24">
        <v>1374</v>
      </c>
      <c r="R38" s="24">
        <v>1874</v>
      </c>
      <c r="S38" s="24">
        <v>3001</v>
      </c>
      <c r="T38" s="16">
        <f t="shared" si="6"/>
        <v>169</v>
      </c>
      <c r="U38" s="16">
        <f t="shared" si="4"/>
        <v>195</v>
      </c>
      <c r="V38" s="16">
        <f t="shared" si="4"/>
        <v>96</v>
      </c>
      <c r="W38" s="16">
        <f t="shared" si="4"/>
        <v>794</v>
      </c>
      <c r="X38" s="16">
        <f t="shared" si="4"/>
        <v>322</v>
      </c>
      <c r="Y38" s="16">
        <f t="shared" si="4"/>
        <v>297</v>
      </c>
      <c r="Z38" s="38">
        <f t="shared" si="7"/>
        <v>0.34279918864097364</v>
      </c>
      <c r="AA38" s="38">
        <f t="shared" si="5"/>
        <v>0.26387009472259809</v>
      </c>
      <c r="AB38" s="38">
        <f t="shared" si="5"/>
        <v>8.847926267281106E-2</v>
      </c>
      <c r="AC38" s="38">
        <f t="shared" si="5"/>
        <v>1.3689655172413793</v>
      </c>
      <c r="AD38" s="38">
        <f t="shared" si="5"/>
        <v>0.20747422680412372</v>
      </c>
      <c r="AE38" s="38">
        <f t="shared" si="5"/>
        <v>0.10983727810650888</v>
      </c>
    </row>
    <row r="39" spans="1:31" x14ac:dyDescent="0.3">
      <c r="A39" s="10" t="s">
        <v>78</v>
      </c>
      <c r="B39" s="24">
        <v>191</v>
      </c>
      <c r="C39" s="24">
        <v>406</v>
      </c>
      <c r="D39" s="24">
        <v>262</v>
      </c>
      <c r="E39" s="24">
        <v>465</v>
      </c>
      <c r="F39" s="24">
        <v>911</v>
      </c>
      <c r="G39" s="24">
        <v>525</v>
      </c>
      <c r="H39" s="24">
        <v>511</v>
      </c>
      <c r="I39" s="24">
        <v>753</v>
      </c>
      <c r="J39" s="24">
        <v>757</v>
      </c>
      <c r="K39" s="24">
        <v>838</v>
      </c>
      <c r="L39" s="24">
        <v>757</v>
      </c>
      <c r="M39" s="24">
        <v>1184</v>
      </c>
      <c r="N39" s="24">
        <v>805</v>
      </c>
      <c r="O39" s="24">
        <v>913</v>
      </c>
      <c r="P39" s="24">
        <v>897</v>
      </c>
      <c r="Q39" s="24">
        <v>917</v>
      </c>
      <c r="R39" s="24">
        <v>652</v>
      </c>
      <c r="S39" s="24">
        <v>1144</v>
      </c>
      <c r="T39" s="16">
        <f t="shared" si="6"/>
        <v>294</v>
      </c>
      <c r="U39" s="16">
        <f t="shared" si="4"/>
        <v>160</v>
      </c>
      <c r="V39" s="16">
        <f t="shared" si="4"/>
        <v>140</v>
      </c>
      <c r="W39" s="16">
        <f t="shared" si="4"/>
        <v>79</v>
      </c>
      <c r="X39" s="16">
        <f t="shared" si="4"/>
        <v>-105</v>
      </c>
      <c r="Y39" s="16">
        <f t="shared" si="4"/>
        <v>-40</v>
      </c>
      <c r="Z39" s="38">
        <f t="shared" si="7"/>
        <v>0.57534246575342463</v>
      </c>
      <c r="AA39" s="38">
        <f t="shared" si="5"/>
        <v>0.21248339973439576</v>
      </c>
      <c r="AB39" s="38">
        <f t="shared" si="5"/>
        <v>0.18494055482166447</v>
      </c>
      <c r="AC39" s="38">
        <f t="shared" si="5"/>
        <v>9.4272076372315036E-2</v>
      </c>
      <c r="AD39" s="38">
        <f t="shared" si="5"/>
        <v>-0.13870541611624834</v>
      </c>
      <c r="AE39" s="38">
        <f t="shared" si="5"/>
        <v>-3.3783783783783786E-2</v>
      </c>
    </row>
    <row r="40" spans="1:31" x14ac:dyDescent="0.3">
      <c r="A40" s="10" t="s">
        <v>80</v>
      </c>
      <c r="B40" s="24">
        <v>333</v>
      </c>
      <c r="C40" s="24">
        <v>362</v>
      </c>
      <c r="D40" s="24">
        <v>392</v>
      </c>
      <c r="E40" s="24">
        <v>605</v>
      </c>
      <c r="F40" s="24">
        <v>589</v>
      </c>
      <c r="G40" s="24">
        <v>600</v>
      </c>
      <c r="H40" s="24">
        <v>232</v>
      </c>
      <c r="I40" s="24">
        <v>475</v>
      </c>
      <c r="J40" s="24">
        <v>470</v>
      </c>
      <c r="K40" s="24">
        <v>604</v>
      </c>
      <c r="L40" s="24">
        <v>507</v>
      </c>
      <c r="M40" s="24">
        <v>918</v>
      </c>
      <c r="N40" s="24">
        <v>234</v>
      </c>
      <c r="O40" s="24">
        <v>206</v>
      </c>
      <c r="P40" s="24">
        <v>632</v>
      </c>
      <c r="Q40" s="24">
        <v>448</v>
      </c>
      <c r="R40" s="24">
        <v>759</v>
      </c>
      <c r="S40" s="24">
        <v>953</v>
      </c>
      <c r="T40" s="16">
        <f t="shared" si="6"/>
        <v>2</v>
      </c>
      <c r="U40" s="16">
        <f t="shared" si="4"/>
        <v>-269</v>
      </c>
      <c r="V40" s="16">
        <f t="shared" si="4"/>
        <v>162</v>
      </c>
      <c r="W40" s="16">
        <f t="shared" si="4"/>
        <v>-156</v>
      </c>
      <c r="X40" s="16">
        <f t="shared" si="4"/>
        <v>252</v>
      </c>
      <c r="Y40" s="16">
        <f t="shared" si="4"/>
        <v>35</v>
      </c>
      <c r="Z40" s="38">
        <f t="shared" si="7"/>
        <v>8.6206896551724137E-3</v>
      </c>
      <c r="AA40" s="38">
        <f t="shared" si="5"/>
        <v>-0.56631578947368422</v>
      </c>
      <c r="AB40" s="38">
        <f t="shared" si="5"/>
        <v>0.34468085106382979</v>
      </c>
      <c r="AC40" s="38">
        <f t="shared" si="5"/>
        <v>-0.25827814569536423</v>
      </c>
      <c r="AD40" s="45">
        <f t="shared" si="5"/>
        <v>0.49704142011834318</v>
      </c>
      <c r="AE40" s="38">
        <f t="shared" si="5"/>
        <v>3.8126361655773419E-2</v>
      </c>
    </row>
    <row r="41" spans="1:31" x14ac:dyDescent="0.3">
      <c r="A41" s="10" t="s">
        <v>92</v>
      </c>
      <c r="B41" s="24">
        <v>453</v>
      </c>
      <c r="C41" s="24">
        <v>376</v>
      </c>
      <c r="D41" s="24">
        <v>323</v>
      </c>
      <c r="E41" s="24">
        <v>390</v>
      </c>
      <c r="F41" s="24">
        <v>397</v>
      </c>
      <c r="G41" s="24">
        <v>781</v>
      </c>
      <c r="H41" s="24">
        <v>394</v>
      </c>
      <c r="I41" s="24">
        <v>375</v>
      </c>
      <c r="J41" s="24">
        <v>489</v>
      </c>
      <c r="K41" s="24">
        <v>529</v>
      </c>
      <c r="L41" s="24">
        <v>294</v>
      </c>
      <c r="M41" s="24">
        <v>250</v>
      </c>
      <c r="N41" s="24">
        <v>313</v>
      </c>
      <c r="O41" s="24">
        <v>274</v>
      </c>
      <c r="P41" s="24">
        <v>321</v>
      </c>
      <c r="Q41" s="24">
        <v>420</v>
      </c>
      <c r="R41" s="24">
        <v>270</v>
      </c>
      <c r="S41" s="24">
        <v>247</v>
      </c>
      <c r="T41" s="16">
        <f t="shared" si="6"/>
        <v>-81</v>
      </c>
      <c r="U41" s="16">
        <f t="shared" si="4"/>
        <v>-101</v>
      </c>
      <c r="V41" s="16">
        <f t="shared" si="4"/>
        <v>-168</v>
      </c>
      <c r="W41" s="16">
        <f t="shared" si="4"/>
        <v>-109</v>
      </c>
      <c r="X41" s="16">
        <f t="shared" si="4"/>
        <v>-24</v>
      </c>
      <c r="Y41" s="16">
        <f t="shared" si="4"/>
        <v>-3</v>
      </c>
      <c r="Z41" s="38">
        <f t="shared" si="7"/>
        <v>-0.20558375634517767</v>
      </c>
      <c r="AA41" s="38">
        <f t="shared" si="5"/>
        <v>-0.26933333333333331</v>
      </c>
      <c r="AB41" s="38">
        <f t="shared" si="5"/>
        <v>-0.34355828220858897</v>
      </c>
      <c r="AC41" s="38">
        <f t="shared" si="5"/>
        <v>-0.20604914933837429</v>
      </c>
      <c r="AD41" s="38">
        <f t="shared" si="5"/>
        <v>-8.1632653061224483E-2</v>
      </c>
      <c r="AE41" s="38">
        <f t="shared" si="5"/>
        <v>-1.2E-2</v>
      </c>
    </row>
    <row r="42" spans="1:31" x14ac:dyDescent="0.3">
      <c r="A42" s="10" t="s">
        <v>94</v>
      </c>
      <c r="B42" s="24">
        <v>112</v>
      </c>
      <c r="C42" s="24">
        <v>325</v>
      </c>
      <c r="D42" s="24">
        <v>238</v>
      </c>
      <c r="E42" s="24">
        <v>98</v>
      </c>
      <c r="F42" s="24">
        <v>118</v>
      </c>
      <c r="G42" s="24">
        <v>243</v>
      </c>
      <c r="H42" s="24">
        <v>249</v>
      </c>
      <c r="I42" s="24">
        <v>136</v>
      </c>
      <c r="J42" s="24">
        <v>224</v>
      </c>
      <c r="K42" s="24">
        <v>104</v>
      </c>
      <c r="L42" s="24">
        <v>152</v>
      </c>
      <c r="M42" s="24">
        <v>153</v>
      </c>
      <c r="N42" s="24">
        <v>136</v>
      </c>
      <c r="O42" s="24">
        <v>231</v>
      </c>
      <c r="P42" s="24">
        <v>179</v>
      </c>
      <c r="Q42" s="24">
        <v>227</v>
      </c>
      <c r="R42" s="24">
        <v>356</v>
      </c>
      <c r="S42" s="24">
        <v>149</v>
      </c>
      <c r="T42" s="16">
        <f t="shared" si="6"/>
        <v>-113</v>
      </c>
      <c r="U42" s="16">
        <f t="shared" si="4"/>
        <v>95</v>
      </c>
      <c r="V42" s="16">
        <f t="shared" si="4"/>
        <v>-45</v>
      </c>
      <c r="W42" s="16">
        <f t="shared" si="4"/>
        <v>123</v>
      </c>
      <c r="X42" s="16">
        <f t="shared" si="4"/>
        <v>204</v>
      </c>
      <c r="Y42" s="16">
        <f t="shared" si="4"/>
        <v>-4</v>
      </c>
      <c r="Z42" s="38">
        <f t="shared" si="7"/>
        <v>-0.45381526104417669</v>
      </c>
      <c r="AA42" s="38">
        <f t="shared" si="5"/>
        <v>0.69852941176470584</v>
      </c>
      <c r="AB42" s="38">
        <f t="shared" si="5"/>
        <v>-0.20089285714285715</v>
      </c>
      <c r="AC42" s="38">
        <f t="shared" si="5"/>
        <v>1.1826923076923077</v>
      </c>
      <c r="AD42" s="38">
        <f t="shared" si="5"/>
        <v>1.3421052631578947</v>
      </c>
      <c r="AE42" s="38">
        <f t="shared" si="5"/>
        <v>-2.6143790849673203E-2</v>
      </c>
    </row>
    <row r="43" spans="1:31" x14ac:dyDescent="0.3">
      <c r="A43" s="10" t="s">
        <v>85</v>
      </c>
      <c r="B43" s="24">
        <v>92</v>
      </c>
      <c r="C43" s="24">
        <v>122</v>
      </c>
      <c r="D43" s="24">
        <v>212</v>
      </c>
      <c r="E43" s="24">
        <v>100</v>
      </c>
      <c r="F43" s="24">
        <v>115</v>
      </c>
      <c r="G43" s="24">
        <v>108</v>
      </c>
      <c r="H43" s="24">
        <v>114</v>
      </c>
      <c r="I43" s="24">
        <v>142</v>
      </c>
      <c r="J43" s="24">
        <v>369</v>
      </c>
      <c r="K43" s="24">
        <v>142</v>
      </c>
      <c r="L43" s="24">
        <v>228</v>
      </c>
      <c r="M43" s="24">
        <v>223</v>
      </c>
      <c r="N43" s="24">
        <v>144</v>
      </c>
      <c r="O43" s="24">
        <v>240</v>
      </c>
      <c r="P43" s="24">
        <v>208</v>
      </c>
      <c r="Q43" s="24">
        <v>159</v>
      </c>
      <c r="R43" s="24">
        <v>155</v>
      </c>
      <c r="S43" s="24">
        <v>322</v>
      </c>
      <c r="T43" s="16">
        <f t="shared" si="6"/>
        <v>30</v>
      </c>
      <c r="U43" s="16">
        <f t="shared" si="4"/>
        <v>98</v>
      </c>
      <c r="V43" s="16">
        <f t="shared" si="4"/>
        <v>-161</v>
      </c>
      <c r="W43" s="16">
        <f t="shared" si="4"/>
        <v>17</v>
      </c>
      <c r="X43" s="16">
        <f t="shared" si="4"/>
        <v>-73</v>
      </c>
      <c r="Y43" s="16">
        <f t="shared" si="4"/>
        <v>99</v>
      </c>
      <c r="Z43" s="38">
        <f t="shared" si="7"/>
        <v>0.26315789473684209</v>
      </c>
      <c r="AA43" s="38">
        <f t="shared" si="5"/>
        <v>0.6901408450704225</v>
      </c>
      <c r="AB43" s="38">
        <f t="shared" si="5"/>
        <v>-0.43631436314363142</v>
      </c>
      <c r="AC43" s="38">
        <f t="shared" si="5"/>
        <v>0.11971830985915492</v>
      </c>
      <c r="AD43" s="38">
        <f t="shared" si="5"/>
        <v>-0.32017543859649122</v>
      </c>
      <c r="AE43" s="38">
        <f t="shared" si="5"/>
        <v>0.44394618834080718</v>
      </c>
    </row>
    <row r="44" spans="1:31" x14ac:dyDescent="0.3">
      <c r="A44" s="10" t="s">
        <v>84</v>
      </c>
      <c r="B44" s="24">
        <v>215</v>
      </c>
      <c r="C44" s="24">
        <v>191</v>
      </c>
      <c r="D44" s="24">
        <v>161</v>
      </c>
      <c r="E44" s="24">
        <v>130</v>
      </c>
      <c r="F44" s="24">
        <v>258</v>
      </c>
      <c r="G44" s="24">
        <v>258</v>
      </c>
      <c r="H44" s="24">
        <v>97</v>
      </c>
      <c r="I44" s="24">
        <v>193</v>
      </c>
      <c r="J44" s="24">
        <v>294</v>
      </c>
      <c r="K44" s="24">
        <v>172</v>
      </c>
      <c r="L44" s="24">
        <v>169</v>
      </c>
      <c r="M44" s="24">
        <v>404</v>
      </c>
      <c r="N44" s="24">
        <v>128</v>
      </c>
      <c r="O44" s="24">
        <v>95</v>
      </c>
      <c r="P44" s="24">
        <v>194</v>
      </c>
      <c r="Q44" s="24">
        <v>209</v>
      </c>
      <c r="R44" s="24">
        <v>170</v>
      </c>
      <c r="S44" s="24">
        <v>380</v>
      </c>
      <c r="T44" s="16">
        <f t="shared" si="6"/>
        <v>31</v>
      </c>
      <c r="U44" s="16">
        <f t="shared" si="4"/>
        <v>-98</v>
      </c>
      <c r="V44" s="16">
        <f t="shared" si="4"/>
        <v>-100</v>
      </c>
      <c r="W44" s="16">
        <f t="shared" si="4"/>
        <v>37</v>
      </c>
      <c r="X44" s="16">
        <f t="shared" si="4"/>
        <v>1</v>
      </c>
      <c r="Y44" s="16">
        <f t="shared" si="4"/>
        <v>-24</v>
      </c>
      <c r="Z44" s="38">
        <f t="shared" si="7"/>
        <v>0.31958762886597936</v>
      </c>
      <c r="AA44" s="38">
        <f t="shared" si="5"/>
        <v>-0.50777202072538863</v>
      </c>
      <c r="AB44" s="38">
        <f t="shared" si="5"/>
        <v>-0.3401360544217687</v>
      </c>
      <c r="AC44" s="38">
        <f t="shared" si="5"/>
        <v>0.21511627906976744</v>
      </c>
      <c r="AD44" s="38">
        <f t="shared" si="5"/>
        <v>5.9171597633136093E-3</v>
      </c>
      <c r="AE44" s="38">
        <f t="shared" si="5"/>
        <v>-5.9405940594059403E-2</v>
      </c>
    </row>
    <row r="45" spans="1:31" x14ac:dyDescent="0.3">
      <c r="A45" s="10" t="s">
        <v>83</v>
      </c>
      <c r="B45" s="24">
        <v>345</v>
      </c>
      <c r="C45" s="24">
        <v>540</v>
      </c>
      <c r="D45" s="24">
        <v>412</v>
      </c>
      <c r="E45" s="24">
        <v>427</v>
      </c>
      <c r="F45" s="24">
        <v>302</v>
      </c>
      <c r="G45" s="24">
        <v>154</v>
      </c>
      <c r="H45" s="24">
        <v>53</v>
      </c>
      <c r="I45" s="24">
        <v>75</v>
      </c>
      <c r="J45" s="24">
        <v>122</v>
      </c>
      <c r="K45" s="24">
        <v>90</v>
      </c>
      <c r="L45" s="24">
        <v>63</v>
      </c>
      <c r="M45" s="24">
        <v>171</v>
      </c>
      <c r="N45" s="24">
        <v>151</v>
      </c>
      <c r="O45" s="24">
        <v>75</v>
      </c>
      <c r="P45" s="24">
        <v>178</v>
      </c>
      <c r="Q45" s="24">
        <v>199</v>
      </c>
      <c r="R45" s="24">
        <v>232</v>
      </c>
      <c r="S45" s="24">
        <v>204</v>
      </c>
      <c r="T45" s="16">
        <f t="shared" si="6"/>
        <v>98</v>
      </c>
      <c r="U45" s="16">
        <f t="shared" si="4"/>
        <v>0</v>
      </c>
      <c r="V45" s="16">
        <f t="shared" si="4"/>
        <v>56</v>
      </c>
      <c r="W45" s="16">
        <f t="shared" si="4"/>
        <v>109</v>
      </c>
      <c r="X45" s="16">
        <f t="shared" si="4"/>
        <v>169</v>
      </c>
      <c r="Y45" s="16">
        <f t="shared" si="4"/>
        <v>33</v>
      </c>
      <c r="Z45" s="38">
        <f t="shared" si="7"/>
        <v>1.8490566037735849</v>
      </c>
      <c r="AA45" s="38">
        <f t="shared" si="5"/>
        <v>0</v>
      </c>
      <c r="AB45" s="38">
        <f t="shared" si="5"/>
        <v>0.45901639344262296</v>
      </c>
      <c r="AC45" s="38">
        <f t="shared" si="5"/>
        <v>1.211111111111111</v>
      </c>
      <c r="AD45" s="38">
        <f t="shared" si="5"/>
        <v>2.6825396825396823</v>
      </c>
      <c r="AE45" s="38">
        <f t="shared" si="5"/>
        <v>0.19298245614035087</v>
      </c>
    </row>
    <row r="46" spans="1:31" x14ac:dyDescent="0.3">
      <c r="A46" s="10" t="s">
        <v>82</v>
      </c>
      <c r="B46" s="24">
        <v>4</v>
      </c>
      <c r="C46" s="24">
        <v>16</v>
      </c>
      <c r="D46" s="24">
        <v>13</v>
      </c>
      <c r="E46" s="24">
        <v>94</v>
      </c>
      <c r="F46" s="24">
        <v>203</v>
      </c>
      <c r="G46" s="24">
        <v>215</v>
      </c>
      <c r="H46" s="24">
        <v>36</v>
      </c>
      <c r="I46" s="24">
        <v>7</v>
      </c>
      <c r="J46" s="24">
        <v>54</v>
      </c>
      <c r="K46" s="24">
        <v>44</v>
      </c>
      <c r="L46" s="24">
        <v>81</v>
      </c>
      <c r="M46" s="24">
        <v>84</v>
      </c>
      <c r="N46" s="24">
        <v>105</v>
      </c>
      <c r="O46" s="24">
        <v>54</v>
      </c>
      <c r="P46" s="24">
        <v>178</v>
      </c>
      <c r="Q46" s="24">
        <v>224</v>
      </c>
      <c r="R46" s="24">
        <v>226</v>
      </c>
      <c r="S46" s="24">
        <v>236</v>
      </c>
      <c r="T46" s="16">
        <f t="shared" si="6"/>
        <v>69</v>
      </c>
      <c r="U46" s="16">
        <f t="shared" si="6"/>
        <v>47</v>
      </c>
      <c r="V46" s="16">
        <f t="shared" si="6"/>
        <v>124</v>
      </c>
      <c r="W46" s="16">
        <f t="shared" si="6"/>
        <v>180</v>
      </c>
      <c r="X46" s="16">
        <f t="shared" si="6"/>
        <v>145</v>
      </c>
      <c r="Y46" s="16">
        <f t="shared" si="6"/>
        <v>152</v>
      </c>
      <c r="Z46" s="38">
        <f t="shared" si="7"/>
        <v>1.9166666666666667</v>
      </c>
      <c r="AA46" s="38">
        <f t="shared" si="7"/>
        <v>6.7142857142857144</v>
      </c>
      <c r="AB46" s="38">
        <f t="shared" si="7"/>
        <v>2.2962962962962963</v>
      </c>
      <c r="AC46" s="38">
        <f t="shared" si="7"/>
        <v>4.0909090909090908</v>
      </c>
      <c r="AD46" s="38">
        <f t="shared" si="7"/>
        <v>1.7901234567901234</v>
      </c>
      <c r="AE46" s="38">
        <f t="shared" si="7"/>
        <v>1.8095238095238095</v>
      </c>
    </row>
    <row r="47" spans="1:31" x14ac:dyDescent="0.3">
      <c r="A47" s="10" t="s">
        <v>81</v>
      </c>
      <c r="B47" s="24">
        <v>12</v>
      </c>
      <c r="C47" s="24">
        <v>16</v>
      </c>
      <c r="D47" s="24">
        <v>18</v>
      </c>
      <c r="E47" s="24">
        <v>36</v>
      </c>
      <c r="F47" s="24">
        <v>119</v>
      </c>
      <c r="G47" s="24">
        <v>160</v>
      </c>
      <c r="H47" s="24">
        <v>50</v>
      </c>
      <c r="I47" s="24">
        <v>40</v>
      </c>
      <c r="J47" s="24">
        <v>41</v>
      </c>
      <c r="K47" s="24">
        <v>18</v>
      </c>
      <c r="L47" s="24">
        <v>74</v>
      </c>
      <c r="M47" s="24">
        <v>253</v>
      </c>
      <c r="N47" s="24">
        <v>133</v>
      </c>
      <c r="O47" s="24">
        <v>246</v>
      </c>
      <c r="P47" s="24">
        <v>104</v>
      </c>
      <c r="Q47" s="24">
        <v>108</v>
      </c>
      <c r="R47" s="24">
        <v>112</v>
      </c>
      <c r="S47" s="24">
        <v>151</v>
      </c>
      <c r="T47" s="16">
        <f t="shared" ref="T47:Y50" si="8">N47-H47</f>
        <v>83</v>
      </c>
      <c r="U47" s="16">
        <f t="shared" si="8"/>
        <v>206</v>
      </c>
      <c r="V47" s="16">
        <f t="shared" si="8"/>
        <v>63</v>
      </c>
      <c r="W47" s="16">
        <f t="shared" si="8"/>
        <v>90</v>
      </c>
      <c r="X47" s="16">
        <f t="shared" si="8"/>
        <v>38</v>
      </c>
      <c r="Y47" s="16">
        <f t="shared" si="8"/>
        <v>-102</v>
      </c>
      <c r="Z47" s="38">
        <f t="shared" ref="Z47:AE50" si="9">(N47-H47)/H47</f>
        <v>1.66</v>
      </c>
      <c r="AA47" s="38">
        <f t="shared" si="9"/>
        <v>5.15</v>
      </c>
      <c r="AB47" s="38">
        <f t="shared" si="9"/>
        <v>1.5365853658536586</v>
      </c>
      <c r="AC47" s="38">
        <f t="shared" si="9"/>
        <v>5</v>
      </c>
      <c r="AD47" s="38">
        <f t="shared" si="9"/>
        <v>0.51351351351351349</v>
      </c>
      <c r="AE47" s="38">
        <f t="shared" si="9"/>
        <v>-0.40316205533596838</v>
      </c>
    </row>
    <row r="48" spans="1:31" x14ac:dyDescent="0.3">
      <c r="A48" s="10" t="s">
        <v>79</v>
      </c>
      <c r="B48" s="24">
        <v>18</v>
      </c>
      <c r="C48" s="24">
        <v>1</v>
      </c>
      <c r="D48" s="24">
        <v>2</v>
      </c>
      <c r="E48" s="24">
        <v>6</v>
      </c>
      <c r="F48" s="24">
        <v>19</v>
      </c>
      <c r="G48" s="24">
        <v>168</v>
      </c>
      <c r="H48" s="24">
        <v>1</v>
      </c>
      <c r="I48" s="24">
        <v>9</v>
      </c>
      <c r="J48" s="24">
        <v>0</v>
      </c>
      <c r="K48" s="24">
        <v>7</v>
      </c>
      <c r="L48" s="24">
        <v>2</v>
      </c>
      <c r="M48" s="24">
        <v>74</v>
      </c>
      <c r="N48" s="24">
        <v>60</v>
      </c>
      <c r="O48" s="24">
        <v>100</v>
      </c>
      <c r="P48" s="24">
        <v>27</v>
      </c>
      <c r="Q48" s="24">
        <v>30</v>
      </c>
      <c r="R48" s="24">
        <v>74</v>
      </c>
      <c r="S48" s="24">
        <v>327</v>
      </c>
      <c r="T48" s="16">
        <f t="shared" si="8"/>
        <v>59</v>
      </c>
      <c r="U48" s="16">
        <f t="shared" si="8"/>
        <v>91</v>
      </c>
      <c r="V48" s="16">
        <f t="shared" si="8"/>
        <v>27</v>
      </c>
      <c r="W48" s="16">
        <f t="shared" si="8"/>
        <v>23</v>
      </c>
      <c r="X48" s="16">
        <f t="shared" si="8"/>
        <v>72</v>
      </c>
      <c r="Y48" s="16">
        <f t="shared" si="8"/>
        <v>253</v>
      </c>
      <c r="Z48" s="38">
        <f t="shared" si="9"/>
        <v>59</v>
      </c>
      <c r="AA48" s="38">
        <f t="shared" si="9"/>
        <v>10.111111111111111</v>
      </c>
      <c r="AB48" s="38" t="e">
        <f t="shared" si="9"/>
        <v>#DIV/0!</v>
      </c>
      <c r="AC48" s="38">
        <f t="shared" si="9"/>
        <v>3.2857142857142856</v>
      </c>
      <c r="AD48" s="38">
        <f t="shared" si="9"/>
        <v>36</v>
      </c>
      <c r="AE48" s="38">
        <f t="shared" si="9"/>
        <v>3.4189189189189189</v>
      </c>
    </row>
    <row r="49" spans="1:31" x14ac:dyDescent="0.3">
      <c r="A49" s="10" t="s">
        <v>93</v>
      </c>
      <c r="B49" s="24">
        <v>14</v>
      </c>
      <c r="C49" s="24">
        <v>96</v>
      </c>
      <c r="D49" s="24">
        <v>31</v>
      </c>
      <c r="E49" s="24">
        <v>129</v>
      </c>
      <c r="F49" s="24">
        <v>149</v>
      </c>
      <c r="G49" s="24">
        <v>503</v>
      </c>
      <c r="H49" s="24">
        <v>50</v>
      </c>
      <c r="I49" s="24">
        <v>106</v>
      </c>
      <c r="J49" s="24">
        <v>69</v>
      </c>
      <c r="K49" s="24">
        <v>141</v>
      </c>
      <c r="L49" s="24">
        <v>166</v>
      </c>
      <c r="M49" s="24">
        <v>152</v>
      </c>
      <c r="N49" s="24">
        <v>31</v>
      </c>
      <c r="O49" s="24">
        <v>33</v>
      </c>
      <c r="P49" s="24">
        <v>68</v>
      </c>
      <c r="Q49" s="24">
        <v>114</v>
      </c>
      <c r="R49" s="24">
        <v>149</v>
      </c>
      <c r="S49" s="24">
        <v>90</v>
      </c>
      <c r="T49" s="16">
        <f t="shared" si="8"/>
        <v>-19</v>
      </c>
      <c r="U49" s="16">
        <f t="shared" si="8"/>
        <v>-73</v>
      </c>
      <c r="V49" s="16">
        <f t="shared" si="8"/>
        <v>-1</v>
      </c>
      <c r="W49" s="16">
        <f t="shared" si="8"/>
        <v>-27</v>
      </c>
      <c r="X49" s="16">
        <f t="shared" si="8"/>
        <v>-17</v>
      </c>
      <c r="Y49" s="16">
        <f t="shared" si="8"/>
        <v>-62</v>
      </c>
      <c r="Z49" s="38">
        <f t="shared" si="9"/>
        <v>-0.38</v>
      </c>
      <c r="AA49" s="38">
        <f t="shared" si="9"/>
        <v>-0.68867924528301883</v>
      </c>
      <c r="AB49" s="38">
        <f t="shared" si="9"/>
        <v>-1.4492753623188406E-2</v>
      </c>
      <c r="AC49" s="38">
        <f t="shared" si="9"/>
        <v>-0.19148936170212766</v>
      </c>
      <c r="AD49" s="38">
        <f t="shared" si="9"/>
        <v>-0.10240963855421686</v>
      </c>
      <c r="AE49" s="38">
        <f t="shared" si="9"/>
        <v>-0.40789473684210525</v>
      </c>
    </row>
    <row r="50" spans="1:31" x14ac:dyDescent="0.3">
      <c r="A50" s="10" t="s">
        <v>88</v>
      </c>
      <c r="B50" s="24">
        <v>3</v>
      </c>
      <c r="C50" s="24">
        <v>58</v>
      </c>
      <c r="D50" s="24">
        <v>12</v>
      </c>
      <c r="E50" s="24">
        <v>64</v>
      </c>
      <c r="F50" s="24">
        <v>37</v>
      </c>
      <c r="G50" s="24">
        <v>29</v>
      </c>
      <c r="H50" s="24">
        <v>118</v>
      </c>
      <c r="I50" s="24">
        <v>99</v>
      </c>
      <c r="J50" s="24">
        <v>102</v>
      </c>
      <c r="K50" s="24">
        <v>77</v>
      </c>
      <c r="L50" s="24">
        <v>78</v>
      </c>
      <c r="M50" s="24">
        <v>82</v>
      </c>
      <c r="N50" s="24">
        <v>2</v>
      </c>
      <c r="O50" s="24">
        <v>24</v>
      </c>
      <c r="P50" s="24">
        <v>9</v>
      </c>
      <c r="Q50" s="24">
        <v>10</v>
      </c>
      <c r="R50" s="24">
        <v>6</v>
      </c>
      <c r="S50" s="24">
        <v>21</v>
      </c>
      <c r="T50" s="16">
        <f t="shared" si="8"/>
        <v>-116</v>
      </c>
      <c r="U50" s="16">
        <f t="shared" si="8"/>
        <v>-75</v>
      </c>
      <c r="V50" s="16">
        <f t="shared" si="8"/>
        <v>-93</v>
      </c>
      <c r="W50" s="16">
        <f t="shared" si="8"/>
        <v>-67</v>
      </c>
      <c r="X50" s="16">
        <f t="shared" si="8"/>
        <v>-72</v>
      </c>
      <c r="Y50" s="16">
        <f t="shared" si="8"/>
        <v>-61</v>
      </c>
      <c r="Z50" s="38">
        <f t="shared" si="9"/>
        <v>-0.98305084745762716</v>
      </c>
      <c r="AA50" s="38">
        <f t="shared" si="9"/>
        <v>-0.75757575757575757</v>
      </c>
      <c r="AB50" s="38">
        <f t="shared" si="9"/>
        <v>-0.91176470588235292</v>
      </c>
      <c r="AC50" s="38">
        <f t="shared" si="9"/>
        <v>-0.87012987012987009</v>
      </c>
      <c r="AD50" s="38">
        <f t="shared" si="9"/>
        <v>-0.92307692307692313</v>
      </c>
      <c r="AE50" s="38">
        <f t="shared" si="9"/>
        <v>-0.74390243902439024</v>
      </c>
    </row>
  </sheetData>
  <sortState ref="A5:AG23">
    <sortCondition descending="1" ref="AG5:AG23"/>
  </sortState>
  <conditionalFormatting sqref="S5:U25 P5:Q25">
    <cfRule type="cellIs" dxfId="70" priority="15" operator="lessThan">
      <formula>0</formula>
    </cfRule>
  </conditionalFormatting>
  <conditionalFormatting sqref="R6:R25">
    <cfRule type="colorScale" priority="14">
      <colorScale>
        <cfvo type="min"/>
        <cfvo type="max"/>
        <color rgb="FFFFEF9C"/>
        <color rgb="FF63BE7B"/>
      </colorScale>
    </cfRule>
  </conditionalFormatting>
  <conditionalFormatting sqref="Q6:Q25">
    <cfRule type="colorScale" priority="13">
      <colorScale>
        <cfvo type="min"/>
        <cfvo type="max"/>
        <color rgb="FFFFEF9C"/>
        <color rgb="FF63BE7B"/>
      </colorScale>
    </cfRule>
  </conditionalFormatting>
  <conditionalFormatting sqref="P6:P25">
    <cfRule type="colorScale" priority="12">
      <colorScale>
        <cfvo type="min"/>
        <cfvo type="max"/>
        <color rgb="FFFFEF9C"/>
        <color rgb="FF63BE7B"/>
      </colorScale>
    </cfRule>
  </conditionalFormatting>
  <conditionalFormatting sqref="T30:AE50">
    <cfRule type="cellIs" dxfId="29" priority="9" operator="lessThan">
      <formula>0</formula>
    </cfRule>
  </conditionalFormatting>
  <conditionalFormatting sqref="AD28">
    <cfRule type="cellIs" dxfId="28" priority="10" operator="lessThan">
      <formula>0</formula>
    </cfRule>
  </conditionalFormatting>
  <conditionalFormatting sqref="X28">
    <cfRule type="cellIs" dxfId="27" priority="11" operator="lessThan">
      <formula>0</formula>
    </cfRule>
  </conditionalFormatting>
  <conditionalFormatting sqref="T31:Y50">
    <cfRule type="colorScale" priority="8">
      <colorScale>
        <cfvo type="min"/>
        <cfvo type="max"/>
        <color rgb="FFFFEF9C"/>
        <color rgb="FF63BE7B"/>
      </colorScale>
    </cfRule>
  </conditionalFormatting>
  <conditionalFormatting sqref="F27">
    <cfRule type="cellIs" dxfId="4" priority="5" operator="lessThan">
      <formula>0</formula>
    </cfRule>
  </conditionalFormatting>
  <conditionalFormatting sqref="L27">
    <cfRule type="cellIs" dxfId="3" priority="4" operator="lessThan">
      <formula>0</formula>
    </cfRule>
  </conditionalFormatting>
  <conditionalFormatting sqref="R27">
    <cfRule type="cellIs" dxfId="2" priority="3" operator="lessThan">
      <formula>0</formula>
    </cfRule>
  </conditionalFormatting>
  <conditionalFormatting sqref="U27:V27">
    <cfRule type="cellIs" dxfId="1" priority="2" operator="lessThan">
      <formula>0</formula>
    </cfRule>
  </conditionalFormatting>
  <conditionalFormatting sqref="AA27:AB27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Jan-June</vt:lpstr>
      <vt:lpstr>months</vt:lpstr>
      <vt:lpstr>domestic</vt:lpstr>
      <vt:lpstr>Finland</vt:lpstr>
      <vt:lpstr>Russia</vt:lpstr>
      <vt:lpstr>Germany</vt:lpstr>
      <vt:lpstr>Sweden</vt:lpstr>
      <vt:lpstr>Norway</vt:lpstr>
      <vt:lpstr>Latvia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piretka</dc:creator>
  <cp:lastModifiedBy>piretka</cp:lastModifiedBy>
  <cp:lastPrinted>2017-08-04T06:52:58Z</cp:lastPrinted>
  <dcterms:created xsi:type="dcterms:W3CDTF">2017-08-04T05:11:23Z</dcterms:created>
  <dcterms:modified xsi:type="dcterms:W3CDTF">2017-08-04T08:15:07Z</dcterms:modified>
</cp:coreProperties>
</file>