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nete\Documents\Koduleht 2018\Kodulehele ülesse panemiseks\"/>
    </mc:Choice>
  </mc:AlternateContent>
  <xr:revisionPtr revIDLastSave="0" documentId="8_{72266534-1E06-47AE-B4F5-EC28C645B574}" xr6:coauthVersionLast="37" xr6:coauthVersionMax="37" xr10:uidLastSave="{00000000-0000-0000-0000-000000000000}"/>
  <bookViews>
    <workbookView xWindow="0" yWindow="0" windowWidth="28800" windowHeight="12225" tabRatio="789" activeTab="4" xr2:uid="{00000000-000D-0000-FFFF-FFFF00000000}"/>
  </bookViews>
  <sheets>
    <sheet name="Chart-total" sheetId="9" r:id="rId1"/>
    <sheet name="Chart-Est,Fin,Rus" sheetId="10" r:id="rId2"/>
    <sheet name="Chart-Ger,Lat,Swe,UK" sheetId="11" r:id="rId3"/>
    <sheet name="Chart-JPN,CHN" sheetId="12" r:id="rId4"/>
    <sheet name="JAN-SEP" sheetId="1" r:id="rId5"/>
    <sheet name="MONTHS" sheetId="2" r:id="rId6"/>
    <sheet name="domestic" sheetId="3" r:id="rId7"/>
    <sheet name="Finland" sheetId="4" r:id="rId8"/>
    <sheet name="Russia" sheetId="5" r:id="rId9"/>
    <sheet name="Latvia" sheetId="6" r:id="rId10"/>
    <sheet name="Sweden" sheetId="7" r:id="rId11"/>
    <sheet name="Germany" sheetId="8"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5" l="1"/>
  <c r="U8" i="5"/>
  <c r="V8" i="5"/>
  <c r="W8" i="5"/>
  <c r="X8" i="5"/>
  <c r="Y8" i="5"/>
  <c r="Z8" i="5"/>
  <c r="AA8" i="5"/>
  <c r="AB8" i="5"/>
  <c r="AC8" i="5"/>
  <c r="AD8" i="5"/>
  <c r="AE8" i="5"/>
  <c r="AF8" i="5"/>
  <c r="AG8" i="5"/>
  <c r="AH8" i="5"/>
  <c r="AI8" i="5"/>
  <c r="AJ8" i="5"/>
  <c r="AK8" i="5"/>
  <c r="BH21" i="8"/>
  <c r="BG21" i="8"/>
  <c r="BF21" i="8"/>
  <c r="BD21" i="8"/>
  <c r="BC21" i="8"/>
  <c r="BB21" i="8"/>
  <c r="BI18" i="8"/>
  <c r="BH18" i="8"/>
  <c r="BG18" i="8"/>
  <c r="BF18" i="8"/>
  <c r="BE18" i="8"/>
  <c r="BD18" i="8"/>
  <c r="BC18" i="8"/>
  <c r="BB18" i="8"/>
  <c r="AK18" i="8"/>
  <c r="AJ18" i="8"/>
  <c r="AI18" i="8"/>
  <c r="AH18" i="8"/>
  <c r="AG18" i="8"/>
  <c r="AF18" i="8"/>
  <c r="AE18" i="8"/>
  <c r="AD18" i="8"/>
  <c r="AC18" i="8"/>
  <c r="AB18" i="8"/>
  <c r="AA18" i="8"/>
  <c r="Z18" i="8"/>
  <c r="Y18" i="8"/>
  <c r="X18" i="8"/>
  <c r="W18" i="8"/>
  <c r="V18" i="8"/>
  <c r="U18" i="8"/>
  <c r="T18" i="8"/>
  <c r="BH17" i="8"/>
  <c r="BG17" i="8"/>
  <c r="BF17" i="8"/>
  <c r="BD17" i="8"/>
  <c r="BC17" i="8"/>
  <c r="BB17" i="8"/>
  <c r="BI9" i="8"/>
  <c r="BH9" i="8"/>
  <c r="BG9" i="8"/>
  <c r="BF9" i="8"/>
  <c r="BE9" i="8"/>
  <c r="BD9" i="8"/>
  <c r="BC9" i="8"/>
  <c r="BB9" i="8"/>
  <c r="AK9" i="8"/>
  <c r="AJ9" i="8"/>
  <c r="AI9" i="8"/>
  <c r="AH9" i="8"/>
  <c r="AG9" i="8"/>
  <c r="AF9" i="8"/>
  <c r="AE9" i="8"/>
  <c r="AD9" i="8"/>
  <c r="AC9" i="8"/>
  <c r="AB9" i="8"/>
  <c r="AA9" i="8"/>
  <c r="Z9" i="8"/>
  <c r="Y9" i="8"/>
  <c r="X9" i="8"/>
  <c r="W9" i="8"/>
  <c r="V9" i="8"/>
  <c r="U9" i="8"/>
  <c r="T9" i="8"/>
  <c r="BH8" i="8"/>
  <c r="BG8" i="8"/>
  <c r="BF8" i="8"/>
  <c r="BD8" i="8"/>
  <c r="BC8" i="8"/>
  <c r="BB8" i="8"/>
  <c r="BI10" i="8"/>
  <c r="BH10" i="8"/>
  <c r="BG10" i="8"/>
  <c r="BF10" i="8"/>
  <c r="BE10" i="8"/>
  <c r="BD10" i="8"/>
  <c r="BC10" i="8"/>
  <c r="BB10" i="8"/>
  <c r="AK10" i="8"/>
  <c r="AJ10" i="8"/>
  <c r="AI10" i="8"/>
  <c r="AH10" i="8"/>
  <c r="AG10" i="8"/>
  <c r="AF10" i="8"/>
  <c r="AE10" i="8"/>
  <c r="AD10" i="8"/>
  <c r="AC10" i="8"/>
  <c r="AB10" i="8"/>
  <c r="AA10" i="8"/>
  <c r="Z10" i="8"/>
  <c r="Y10" i="8"/>
  <c r="X10" i="8"/>
  <c r="W10" i="8"/>
  <c r="V10" i="8"/>
  <c r="U10" i="8"/>
  <c r="T10" i="8"/>
  <c r="BH24" i="8"/>
  <c r="BG24" i="8"/>
  <c r="BF24" i="8"/>
  <c r="BD24" i="8"/>
  <c r="BC24" i="8"/>
  <c r="BB24" i="8"/>
  <c r="BI12" i="8"/>
  <c r="BH12" i="8"/>
  <c r="BG12" i="8"/>
  <c r="BF12" i="8"/>
  <c r="BE12" i="8"/>
  <c r="BD12" i="8"/>
  <c r="BC12" i="8"/>
  <c r="BB12" i="8"/>
  <c r="AK12" i="8"/>
  <c r="AJ12" i="8"/>
  <c r="AI12" i="8"/>
  <c r="AH12" i="8"/>
  <c r="AG12" i="8"/>
  <c r="AF12" i="8"/>
  <c r="AE12" i="8"/>
  <c r="AD12" i="8"/>
  <c r="AC12" i="8"/>
  <c r="AB12" i="8"/>
  <c r="AA12" i="8"/>
  <c r="Z12" i="8"/>
  <c r="Y12" i="8"/>
  <c r="X12" i="8"/>
  <c r="W12" i="8"/>
  <c r="V12" i="8"/>
  <c r="U12" i="8"/>
  <c r="T12" i="8"/>
  <c r="BH11" i="8"/>
  <c r="BG11" i="8"/>
  <c r="BF11" i="8"/>
  <c r="BD11" i="8"/>
  <c r="BC11" i="8"/>
  <c r="BB11" i="8"/>
  <c r="BH22" i="8"/>
  <c r="BG22" i="8"/>
  <c r="BF22" i="8"/>
  <c r="BD22" i="8"/>
  <c r="BC22" i="8"/>
  <c r="BB22" i="8"/>
  <c r="BH13" i="8"/>
  <c r="BG13" i="8"/>
  <c r="BF13" i="8"/>
  <c r="BD13" i="8"/>
  <c r="BC13" i="8"/>
  <c r="BB13" i="8"/>
  <c r="BH16" i="8"/>
  <c r="BG16" i="8"/>
  <c r="BF16" i="8"/>
  <c r="BD16" i="8"/>
  <c r="BC16" i="8"/>
  <c r="BB16" i="8"/>
  <c r="BH23" i="8"/>
  <c r="BG23" i="8"/>
  <c r="BF23" i="8"/>
  <c r="BD23" i="8"/>
  <c r="BC23" i="8"/>
  <c r="BB23" i="8"/>
  <c r="BH19" i="8"/>
  <c r="BG19" i="8"/>
  <c r="BF19" i="8"/>
  <c r="BD19" i="8"/>
  <c r="BC19" i="8"/>
  <c r="BB19" i="8"/>
  <c r="BH15" i="8"/>
  <c r="BG15" i="8"/>
  <c r="BF15" i="8"/>
  <c r="BD15" i="8"/>
  <c r="BC15" i="8"/>
  <c r="BB15" i="8"/>
  <c r="BI20" i="8"/>
  <c r="BH20" i="8"/>
  <c r="BG20" i="8"/>
  <c r="BF20" i="8"/>
  <c r="BE20" i="8"/>
  <c r="BD20" i="8"/>
  <c r="BC20" i="8"/>
  <c r="BB20" i="8"/>
  <c r="AK20" i="8"/>
  <c r="AJ20" i="8"/>
  <c r="AI20" i="8"/>
  <c r="AH20" i="8"/>
  <c r="AG20" i="8"/>
  <c r="AF20" i="8"/>
  <c r="AE20" i="8"/>
  <c r="AD20" i="8"/>
  <c r="AC20" i="8"/>
  <c r="AB20" i="8"/>
  <c r="AA20" i="8"/>
  <c r="Z20" i="8"/>
  <c r="Y20" i="8"/>
  <c r="X20" i="8"/>
  <c r="W20" i="8"/>
  <c r="V20" i="8"/>
  <c r="U20" i="8"/>
  <c r="T20" i="8"/>
  <c r="BI14" i="8"/>
  <c r="BH14" i="8"/>
  <c r="BG14" i="8"/>
  <c r="BF14" i="8"/>
  <c r="BE14" i="8"/>
  <c r="BD14" i="8"/>
  <c r="BC14" i="8"/>
  <c r="BB14" i="8"/>
  <c r="AK14" i="8"/>
  <c r="AJ14" i="8"/>
  <c r="AI14" i="8"/>
  <c r="AH14" i="8"/>
  <c r="AG14" i="8"/>
  <c r="AF14" i="8"/>
  <c r="AE14" i="8"/>
  <c r="AD14" i="8"/>
  <c r="AC14" i="8"/>
  <c r="AB14" i="8"/>
  <c r="AA14" i="8"/>
  <c r="Z14" i="8"/>
  <c r="Y14" i="8"/>
  <c r="X14" i="8"/>
  <c r="W14" i="8"/>
  <c r="V14" i="8"/>
  <c r="U14" i="8"/>
  <c r="T14" i="8"/>
  <c r="BI7" i="8"/>
  <c r="BH7" i="8"/>
  <c r="BG7" i="8"/>
  <c r="BF7" i="8"/>
  <c r="BE7" i="8"/>
  <c r="BD7" i="8"/>
  <c r="BC7" i="8"/>
  <c r="BB7" i="8"/>
  <c r="AK7" i="8"/>
  <c r="AJ7" i="8"/>
  <c r="AI7" i="8"/>
  <c r="AH7" i="8"/>
  <c r="AG7" i="8"/>
  <c r="AF7" i="8"/>
  <c r="AE7" i="8"/>
  <c r="AD7" i="8"/>
  <c r="AC7" i="8"/>
  <c r="AB7" i="8"/>
  <c r="AA7" i="8"/>
  <c r="Z7" i="8"/>
  <c r="Y7" i="8"/>
  <c r="X7" i="8"/>
  <c r="W7" i="8"/>
  <c r="V7" i="8"/>
  <c r="U7" i="8"/>
  <c r="T7" i="8"/>
  <c r="BI6" i="8"/>
  <c r="BH6" i="8"/>
  <c r="BG6" i="8"/>
  <c r="BF6" i="8"/>
  <c r="BE6" i="8"/>
  <c r="BD6" i="8"/>
  <c r="BC6" i="8"/>
  <c r="BB6" i="8"/>
  <c r="AK6" i="8"/>
  <c r="AJ6" i="8"/>
  <c r="AI6" i="8"/>
  <c r="AH6" i="8"/>
  <c r="AG6" i="8"/>
  <c r="AF6" i="8"/>
  <c r="AE6" i="8"/>
  <c r="AD6" i="8"/>
  <c r="AC6" i="8"/>
  <c r="AB6" i="8"/>
  <c r="AA6" i="8"/>
  <c r="Z6" i="8"/>
  <c r="Y6" i="8"/>
  <c r="X6" i="8"/>
  <c r="W6" i="8"/>
  <c r="V6" i="8"/>
  <c r="U6" i="8"/>
  <c r="T6" i="8"/>
  <c r="BH20" i="7"/>
  <c r="BG20" i="7"/>
  <c r="BF20" i="7"/>
  <c r="BD20" i="7"/>
  <c r="BC20" i="7"/>
  <c r="BB20" i="7"/>
  <c r="BI18" i="7"/>
  <c r="BH18" i="7"/>
  <c r="BG18" i="7"/>
  <c r="BF18" i="7"/>
  <c r="BE18" i="7"/>
  <c r="BD18" i="7"/>
  <c r="BC18" i="7"/>
  <c r="BB18" i="7"/>
  <c r="AK18" i="7"/>
  <c r="AJ18" i="7"/>
  <c r="AI18" i="7"/>
  <c r="AH18" i="7"/>
  <c r="AG18" i="7"/>
  <c r="AF18" i="7"/>
  <c r="AE18" i="7"/>
  <c r="AD18" i="7"/>
  <c r="AC18" i="7"/>
  <c r="AB18" i="7"/>
  <c r="AA18" i="7"/>
  <c r="Z18" i="7"/>
  <c r="Y18" i="7"/>
  <c r="X18" i="7"/>
  <c r="W18" i="7"/>
  <c r="V18" i="7"/>
  <c r="U18" i="7"/>
  <c r="T18" i="7"/>
  <c r="BH15" i="7"/>
  <c r="BG15" i="7"/>
  <c r="BF15" i="7"/>
  <c r="BD15" i="7"/>
  <c r="BC15" i="7"/>
  <c r="BB15" i="7"/>
  <c r="BI11" i="7"/>
  <c r="BH11" i="7"/>
  <c r="BG11" i="7"/>
  <c r="BF11" i="7"/>
  <c r="BE11" i="7"/>
  <c r="BD11" i="7"/>
  <c r="BC11" i="7"/>
  <c r="BB11" i="7"/>
  <c r="AK11" i="7"/>
  <c r="AJ11" i="7"/>
  <c r="AI11" i="7"/>
  <c r="AH11" i="7"/>
  <c r="AG11" i="7"/>
  <c r="AF11" i="7"/>
  <c r="AE11" i="7"/>
  <c r="AD11" i="7"/>
  <c r="AC11" i="7"/>
  <c r="AB11" i="7"/>
  <c r="AA11" i="7"/>
  <c r="Z11" i="7"/>
  <c r="Y11" i="7"/>
  <c r="X11" i="7"/>
  <c r="W11" i="7"/>
  <c r="V11" i="7"/>
  <c r="U11" i="7"/>
  <c r="T11" i="7"/>
  <c r="BH10" i="7"/>
  <c r="BG10" i="7"/>
  <c r="BF10" i="7"/>
  <c r="BD10" i="7"/>
  <c r="BC10" i="7"/>
  <c r="BB10" i="7"/>
  <c r="BI12" i="7"/>
  <c r="BH12" i="7"/>
  <c r="BG12" i="7"/>
  <c r="BF12" i="7"/>
  <c r="BE12" i="7"/>
  <c r="BD12" i="7"/>
  <c r="BC12" i="7"/>
  <c r="BB12" i="7"/>
  <c r="AK12" i="7"/>
  <c r="AJ12" i="7"/>
  <c r="AI12" i="7"/>
  <c r="AH12" i="7"/>
  <c r="AG12" i="7"/>
  <c r="AF12" i="7"/>
  <c r="AE12" i="7"/>
  <c r="AD12" i="7"/>
  <c r="AC12" i="7"/>
  <c r="AB12" i="7"/>
  <c r="AA12" i="7"/>
  <c r="Z12" i="7"/>
  <c r="Y12" i="7"/>
  <c r="X12" i="7"/>
  <c r="W12" i="7"/>
  <c r="V12" i="7"/>
  <c r="U12" i="7"/>
  <c r="T12" i="7"/>
  <c r="BH24" i="7"/>
  <c r="BG24" i="7"/>
  <c r="BF24" i="7"/>
  <c r="BD24" i="7"/>
  <c r="BC24" i="7"/>
  <c r="BB24" i="7"/>
  <c r="BI9" i="7"/>
  <c r="BH9" i="7"/>
  <c r="BG9" i="7"/>
  <c r="BF9" i="7"/>
  <c r="BE9" i="7"/>
  <c r="BD9" i="7"/>
  <c r="BC9" i="7"/>
  <c r="BB9" i="7"/>
  <c r="AK9" i="7"/>
  <c r="AJ9" i="7"/>
  <c r="AI9" i="7"/>
  <c r="AH9" i="7"/>
  <c r="AG9" i="7"/>
  <c r="AF9" i="7"/>
  <c r="AE9" i="7"/>
  <c r="AD9" i="7"/>
  <c r="AC9" i="7"/>
  <c r="AB9" i="7"/>
  <c r="AA9" i="7"/>
  <c r="Z9" i="7"/>
  <c r="Y9" i="7"/>
  <c r="X9" i="7"/>
  <c r="W9" i="7"/>
  <c r="V9" i="7"/>
  <c r="U9" i="7"/>
  <c r="T9" i="7"/>
  <c r="BH8" i="7"/>
  <c r="BG8" i="7"/>
  <c r="BF8" i="7"/>
  <c r="BD8" i="7"/>
  <c r="BC8" i="7"/>
  <c r="BB8" i="7"/>
  <c r="BH22" i="7"/>
  <c r="BG22" i="7"/>
  <c r="BF22" i="7"/>
  <c r="BD22" i="7"/>
  <c r="BC22" i="7"/>
  <c r="BB22" i="7"/>
  <c r="BH17" i="7"/>
  <c r="BG17" i="7"/>
  <c r="BF17" i="7"/>
  <c r="BD17" i="7"/>
  <c r="BC17" i="7"/>
  <c r="BB17" i="7"/>
  <c r="BH14" i="7"/>
  <c r="BG14" i="7"/>
  <c r="BF14" i="7"/>
  <c r="BD14" i="7"/>
  <c r="BC14" i="7"/>
  <c r="BB14" i="7"/>
  <c r="BH23" i="7"/>
  <c r="BG23" i="7"/>
  <c r="BF23" i="7"/>
  <c r="BD23" i="7"/>
  <c r="BC23" i="7"/>
  <c r="BB23" i="7"/>
  <c r="BH21" i="7"/>
  <c r="BG21" i="7"/>
  <c r="BF21" i="7"/>
  <c r="BD21" i="7"/>
  <c r="BC21" i="7"/>
  <c r="BB21" i="7"/>
  <c r="BH16" i="7"/>
  <c r="BG16" i="7"/>
  <c r="BF16" i="7"/>
  <c r="BD16" i="7"/>
  <c r="BC16" i="7"/>
  <c r="BB16" i="7"/>
  <c r="BI19" i="7"/>
  <c r="BH19" i="7"/>
  <c r="BG19" i="7"/>
  <c r="BF19" i="7"/>
  <c r="BE19" i="7"/>
  <c r="BD19" i="7"/>
  <c r="BC19" i="7"/>
  <c r="BB19" i="7"/>
  <c r="AK19" i="7"/>
  <c r="AJ19" i="7"/>
  <c r="AI19" i="7"/>
  <c r="AH19" i="7"/>
  <c r="AG19" i="7"/>
  <c r="AF19" i="7"/>
  <c r="AE19" i="7"/>
  <c r="AD19" i="7"/>
  <c r="AC19" i="7"/>
  <c r="AB19" i="7"/>
  <c r="AA19" i="7"/>
  <c r="Z19" i="7"/>
  <c r="Y19" i="7"/>
  <c r="X19" i="7"/>
  <c r="W19" i="7"/>
  <c r="V19" i="7"/>
  <c r="U19" i="7"/>
  <c r="T19" i="7"/>
  <c r="BI13" i="7"/>
  <c r="BH13" i="7"/>
  <c r="BG13" i="7"/>
  <c r="BF13" i="7"/>
  <c r="BE13" i="7"/>
  <c r="BD13" i="7"/>
  <c r="BC13" i="7"/>
  <c r="BB13" i="7"/>
  <c r="AK13" i="7"/>
  <c r="AJ13" i="7"/>
  <c r="AI13" i="7"/>
  <c r="AH13" i="7"/>
  <c r="AG13" i="7"/>
  <c r="AF13" i="7"/>
  <c r="AE13" i="7"/>
  <c r="AD13" i="7"/>
  <c r="AC13" i="7"/>
  <c r="AB13" i="7"/>
  <c r="AA13" i="7"/>
  <c r="Z13" i="7"/>
  <c r="Y13" i="7"/>
  <c r="X13" i="7"/>
  <c r="W13" i="7"/>
  <c r="V13" i="7"/>
  <c r="U13" i="7"/>
  <c r="T13" i="7"/>
  <c r="BI7" i="7"/>
  <c r="BH7" i="7"/>
  <c r="BG7" i="7"/>
  <c r="BF7" i="7"/>
  <c r="BE7" i="7"/>
  <c r="BD7" i="7"/>
  <c r="BC7" i="7"/>
  <c r="BB7" i="7"/>
  <c r="AK7" i="7"/>
  <c r="AJ7" i="7"/>
  <c r="AI7" i="7"/>
  <c r="AH7" i="7"/>
  <c r="AG7" i="7"/>
  <c r="AF7" i="7"/>
  <c r="AE7" i="7"/>
  <c r="AD7" i="7"/>
  <c r="AC7" i="7"/>
  <c r="AB7" i="7"/>
  <c r="AA7" i="7"/>
  <c r="Z7" i="7"/>
  <c r="Y7" i="7"/>
  <c r="X7" i="7"/>
  <c r="W7" i="7"/>
  <c r="V7" i="7"/>
  <c r="U7" i="7"/>
  <c r="T7" i="7"/>
  <c r="BI6" i="7"/>
  <c r="BH6" i="7"/>
  <c r="BG6" i="7"/>
  <c r="BF6" i="7"/>
  <c r="BE6" i="7"/>
  <c r="BD6" i="7"/>
  <c r="BC6" i="7"/>
  <c r="BB6" i="7"/>
  <c r="AK6" i="7"/>
  <c r="AJ6" i="7"/>
  <c r="AI6" i="7"/>
  <c r="AH6" i="7"/>
  <c r="AG6" i="7"/>
  <c r="AF6" i="7"/>
  <c r="AE6" i="7"/>
  <c r="AD6" i="7"/>
  <c r="AC6" i="7"/>
  <c r="AB6" i="7"/>
  <c r="AA6" i="7"/>
  <c r="Z6" i="7"/>
  <c r="Y6" i="7"/>
  <c r="X6" i="7"/>
  <c r="W6" i="7"/>
  <c r="V6" i="7"/>
  <c r="U6" i="7"/>
  <c r="T6" i="7"/>
  <c r="BH15" i="6"/>
  <c r="BG15" i="6"/>
  <c r="BF15" i="6"/>
  <c r="BD15" i="6"/>
  <c r="BC15" i="6"/>
  <c r="BB15" i="6"/>
  <c r="BI22" i="6"/>
  <c r="BH22" i="6"/>
  <c r="BG22" i="6"/>
  <c r="BF22" i="6"/>
  <c r="BE22" i="6"/>
  <c r="BD22" i="6"/>
  <c r="BC22" i="6"/>
  <c r="BB22" i="6"/>
  <c r="AK22" i="6"/>
  <c r="AJ22" i="6"/>
  <c r="AI22" i="6"/>
  <c r="AH22" i="6"/>
  <c r="AG22" i="6"/>
  <c r="AF22" i="6"/>
  <c r="AE22" i="6"/>
  <c r="AD22" i="6"/>
  <c r="AC22" i="6"/>
  <c r="AB22" i="6"/>
  <c r="AA22" i="6"/>
  <c r="Z22" i="6"/>
  <c r="Y22" i="6"/>
  <c r="X22" i="6"/>
  <c r="W22" i="6"/>
  <c r="V22" i="6"/>
  <c r="U22" i="6"/>
  <c r="T22" i="6"/>
  <c r="BH16" i="6"/>
  <c r="BG16" i="6"/>
  <c r="BF16" i="6"/>
  <c r="BD16" i="6"/>
  <c r="BC16" i="6"/>
  <c r="BB16" i="6"/>
  <c r="BI11" i="6"/>
  <c r="BH11" i="6"/>
  <c r="BG11" i="6"/>
  <c r="BF11" i="6"/>
  <c r="BE11" i="6"/>
  <c r="BD11" i="6"/>
  <c r="BC11" i="6"/>
  <c r="BB11" i="6"/>
  <c r="AK11" i="6"/>
  <c r="AJ11" i="6"/>
  <c r="AI11" i="6"/>
  <c r="AH11" i="6"/>
  <c r="AG11" i="6"/>
  <c r="AF11" i="6"/>
  <c r="AE11" i="6"/>
  <c r="AD11" i="6"/>
  <c r="AC11" i="6"/>
  <c r="AB11" i="6"/>
  <c r="AA11" i="6"/>
  <c r="Z11" i="6"/>
  <c r="Y11" i="6"/>
  <c r="X11" i="6"/>
  <c r="W11" i="6"/>
  <c r="V11" i="6"/>
  <c r="U11" i="6"/>
  <c r="T11" i="6"/>
  <c r="BH10" i="6"/>
  <c r="BG10" i="6"/>
  <c r="BF10" i="6"/>
  <c r="BD10" i="6"/>
  <c r="BC10" i="6"/>
  <c r="BB10" i="6"/>
  <c r="BI12" i="6"/>
  <c r="BH12" i="6"/>
  <c r="BG12" i="6"/>
  <c r="BF12" i="6"/>
  <c r="BE12" i="6"/>
  <c r="BD12" i="6"/>
  <c r="BC12" i="6"/>
  <c r="BB12" i="6"/>
  <c r="AK12" i="6"/>
  <c r="AJ12" i="6"/>
  <c r="AI12" i="6"/>
  <c r="AH12" i="6"/>
  <c r="AG12" i="6"/>
  <c r="AF12" i="6"/>
  <c r="AE12" i="6"/>
  <c r="AD12" i="6"/>
  <c r="AC12" i="6"/>
  <c r="AB12" i="6"/>
  <c r="AA12" i="6"/>
  <c r="Z12" i="6"/>
  <c r="Y12" i="6"/>
  <c r="X12" i="6"/>
  <c r="W12" i="6"/>
  <c r="V12" i="6"/>
  <c r="U12" i="6"/>
  <c r="T12" i="6"/>
  <c r="BH24" i="6"/>
  <c r="BG24" i="6"/>
  <c r="BF24" i="6"/>
  <c r="BD24" i="6"/>
  <c r="BC24" i="6"/>
  <c r="BB24" i="6"/>
  <c r="BI9" i="6"/>
  <c r="BH9" i="6"/>
  <c r="BG9" i="6"/>
  <c r="BF9" i="6"/>
  <c r="BE9" i="6"/>
  <c r="BD9" i="6"/>
  <c r="BC9" i="6"/>
  <c r="BB9" i="6"/>
  <c r="AK9" i="6"/>
  <c r="AJ9" i="6"/>
  <c r="AI9" i="6"/>
  <c r="AH9" i="6"/>
  <c r="AG9" i="6"/>
  <c r="AF9" i="6"/>
  <c r="AE9" i="6"/>
  <c r="AD9" i="6"/>
  <c r="AC9" i="6"/>
  <c r="AB9" i="6"/>
  <c r="AA9" i="6"/>
  <c r="Z9" i="6"/>
  <c r="Y9" i="6"/>
  <c r="X9" i="6"/>
  <c r="W9" i="6"/>
  <c r="V9" i="6"/>
  <c r="U9" i="6"/>
  <c r="T9" i="6"/>
  <c r="BH8" i="6"/>
  <c r="BG8" i="6"/>
  <c r="BF8" i="6"/>
  <c r="BD8" i="6"/>
  <c r="BC8" i="6"/>
  <c r="BB8" i="6"/>
  <c r="BH20" i="6"/>
  <c r="BG20" i="6"/>
  <c r="BF20" i="6"/>
  <c r="BD20" i="6"/>
  <c r="BC20" i="6"/>
  <c r="BB20" i="6"/>
  <c r="BH17" i="6"/>
  <c r="BG17" i="6"/>
  <c r="BF17" i="6"/>
  <c r="BD17" i="6"/>
  <c r="BC17" i="6"/>
  <c r="BB17" i="6"/>
  <c r="BH18" i="6"/>
  <c r="BG18" i="6"/>
  <c r="BF18" i="6"/>
  <c r="BD18" i="6"/>
  <c r="BC18" i="6"/>
  <c r="BB18" i="6"/>
  <c r="BH19" i="6"/>
  <c r="BG19" i="6"/>
  <c r="BF19" i="6"/>
  <c r="BD19" i="6"/>
  <c r="BC19" i="6"/>
  <c r="BB19" i="6"/>
  <c r="BH23" i="6"/>
  <c r="BG23" i="6"/>
  <c r="BF23" i="6"/>
  <c r="BD23" i="6"/>
  <c r="BC23" i="6"/>
  <c r="BB23" i="6"/>
  <c r="BH14" i="6"/>
  <c r="BG14" i="6"/>
  <c r="BF14" i="6"/>
  <c r="BD14" i="6"/>
  <c r="BC14" i="6"/>
  <c r="BB14" i="6"/>
  <c r="BI21" i="6"/>
  <c r="BH21" i="6"/>
  <c r="BG21" i="6"/>
  <c r="BF21" i="6"/>
  <c r="BE21" i="6"/>
  <c r="BD21" i="6"/>
  <c r="BC21" i="6"/>
  <c r="BB21" i="6"/>
  <c r="AK21" i="6"/>
  <c r="AJ21" i="6"/>
  <c r="AI21" i="6"/>
  <c r="AH21" i="6"/>
  <c r="AG21" i="6"/>
  <c r="AF21" i="6"/>
  <c r="AE21" i="6"/>
  <c r="AD21" i="6"/>
  <c r="AC21" i="6"/>
  <c r="AB21" i="6"/>
  <c r="AA21" i="6"/>
  <c r="Z21" i="6"/>
  <c r="Y21" i="6"/>
  <c r="X21" i="6"/>
  <c r="W21" i="6"/>
  <c r="V21" i="6"/>
  <c r="U21" i="6"/>
  <c r="T21" i="6"/>
  <c r="BI13" i="6"/>
  <c r="BH13" i="6"/>
  <c r="BG13" i="6"/>
  <c r="BF13" i="6"/>
  <c r="BE13" i="6"/>
  <c r="BD13" i="6"/>
  <c r="BC13" i="6"/>
  <c r="BB13" i="6"/>
  <c r="AK13" i="6"/>
  <c r="AJ13" i="6"/>
  <c r="AI13" i="6"/>
  <c r="AH13" i="6"/>
  <c r="AG13" i="6"/>
  <c r="AF13" i="6"/>
  <c r="AE13" i="6"/>
  <c r="AD13" i="6"/>
  <c r="AC13" i="6"/>
  <c r="AB13" i="6"/>
  <c r="AA13" i="6"/>
  <c r="Z13" i="6"/>
  <c r="Y13" i="6"/>
  <c r="X13" i="6"/>
  <c r="W13" i="6"/>
  <c r="V13" i="6"/>
  <c r="U13" i="6"/>
  <c r="T13" i="6"/>
  <c r="BI7" i="6"/>
  <c r="BH7" i="6"/>
  <c r="BG7" i="6"/>
  <c r="BF7" i="6"/>
  <c r="BE7" i="6"/>
  <c r="BD7" i="6"/>
  <c r="BC7" i="6"/>
  <c r="BB7" i="6"/>
  <c r="AK7" i="6"/>
  <c r="AJ7" i="6"/>
  <c r="AI7" i="6"/>
  <c r="AH7" i="6"/>
  <c r="AG7" i="6"/>
  <c r="AF7" i="6"/>
  <c r="AE7" i="6"/>
  <c r="AD7" i="6"/>
  <c r="AC7" i="6"/>
  <c r="AB7" i="6"/>
  <c r="AA7" i="6"/>
  <c r="Z7" i="6"/>
  <c r="Y7" i="6"/>
  <c r="X7" i="6"/>
  <c r="W7" i="6"/>
  <c r="V7" i="6"/>
  <c r="U7" i="6"/>
  <c r="T7" i="6"/>
  <c r="BI6" i="6"/>
  <c r="BH6" i="6"/>
  <c r="BG6" i="6"/>
  <c r="BF6" i="6"/>
  <c r="BE6" i="6"/>
  <c r="BD6" i="6"/>
  <c r="BC6" i="6"/>
  <c r="BB6" i="6"/>
  <c r="AK6" i="6"/>
  <c r="AJ6" i="6"/>
  <c r="AI6" i="6"/>
  <c r="AH6" i="6"/>
  <c r="AG6" i="6"/>
  <c r="AF6" i="6"/>
  <c r="AE6" i="6"/>
  <c r="AD6" i="6"/>
  <c r="AC6" i="6"/>
  <c r="AB6" i="6"/>
  <c r="AA6" i="6"/>
  <c r="Z6" i="6"/>
  <c r="Y6" i="6"/>
  <c r="X6" i="6"/>
  <c r="W6" i="6"/>
  <c r="V6" i="6"/>
  <c r="U6" i="6"/>
  <c r="T6" i="6"/>
  <c r="BH17" i="5"/>
  <c r="BG17" i="5"/>
  <c r="BF17" i="5"/>
  <c r="BD17" i="5"/>
  <c r="BC17" i="5"/>
  <c r="BB17" i="5"/>
  <c r="BI21" i="5"/>
  <c r="BH21" i="5"/>
  <c r="BG21" i="5"/>
  <c r="BF21" i="5"/>
  <c r="BE21" i="5"/>
  <c r="BD21" i="5"/>
  <c r="BC21" i="5"/>
  <c r="BB21" i="5"/>
  <c r="AK21" i="5"/>
  <c r="AJ21" i="5"/>
  <c r="AI21" i="5"/>
  <c r="AH21" i="5"/>
  <c r="AG21" i="5"/>
  <c r="AF21" i="5"/>
  <c r="AE21" i="5"/>
  <c r="AD21" i="5"/>
  <c r="AC21" i="5"/>
  <c r="AB21" i="5"/>
  <c r="AA21" i="5"/>
  <c r="Z21" i="5"/>
  <c r="Y21" i="5"/>
  <c r="X21" i="5"/>
  <c r="W21" i="5"/>
  <c r="V21" i="5"/>
  <c r="U21" i="5"/>
  <c r="T21" i="5"/>
  <c r="BH15" i="5"/>
  <c r="BG15" i="5"/>
  <c r="BF15" i="5"/>
  <c r="BD15" i="5"/>
  <c r="BC15" i="5"/>
  <c r="BB15" i="5"/>
  <c r="BI10" i="5"/>
  <c r="BH10" i="5"/>
  <c r="BG10" i="5"/>
  <c r="BF10" i="5"/>
  <c r="BE10" i="5"/>
  <c r="BD10" i="5"/>
  <c r="BC10" i="5"/>
  <c r="BB10" i="5"/>
  <c r="AK10" i="5"/>
  <c r="AJ10" i="5"/>
  <c r="AI10" i="5"/>
  <c r="AH10" i="5"/>
  <c r="AG10" i="5"/>
  <c r="AF10" i="5"/>
  <c r="AE10" i="5"/>
  <c r="AD10" i="5"/>
  <c r="AC10" i="5"/>
  <c r="AB10" i="5"/>
  <c r="AA10" i="5"/>
  <c r="Z10" i="5"/>
  <c r="Y10" i="5"/>
  <c r="X10" i="5"/>
  <c r="W10" i="5"/>
  <c r="V10" i="5"/>
  <c r="U10" i="5"/>
  <c r="T10" i="5"/>
  <c r="BH9" i="5"/>
  <c r="BG9" i="5"/>
  <c r="BF9" i="5"/>
  <c r="BD9" i="5"/>
  <c r="BC9" i="5"/>
  <c r="BB9" i="5"/>
  <c r="BI16" i="5"/>
  <c r="BH16" i="5"/>
  <c r="BG16" i="5"/>
  <c r="BF16" i="5"/>
  <c r="BE16" i="5"/>
  <c r="BD16" i="5"/>
  <c r="BC16" i="5"/>
  <c r="BB16" i="5"/>
  <c r="AK16" i="5"/>
  <c r="AJ16" i="5"/>
  <c r="AI16" i="5"/>
  <c r="AH16" i="5"/>
  <c r="AG16" i="5"/>
  <c r="AF16" i="5"/>
  <c r="AE16" i="5"/>
  <c r="AD16" i="5"/>
  <c r="AC16" i="5"/>
  <c r="AB16" i="5"/>
  <c r="AA16" i="5"/>
  <c r="Z16" i="5"/>
  <c r="Y16" i="5"/>
  <c r="X16" i="5"/>
  <c r="W16" i="5"/>
  <c r="V16" i="5"/>
  <c r="U16" i="5"/>
  <c r="T16" i="5"/>
  <c r="BH24" i="5"/>
  <c r="BG24" i="5"/>
  <c r="BF24" i="5"/>
  <c r="BD24" i="5"/>
  <c r="BC24" i="5"/>
  <c r="BB24" i="5"/>
  <c r="BI12" i="5"/>
  <c r="BH12" i="5"/>
  <c r="BG12" i="5"/>
  <c r="BF12" i="5"/>
  <c r="BE12" i="5"/>
  <c r="BD12" i="5"/>
  <c r="BC12" i="5"/>
  <c r="BB12" i="5"/>
  <c r="AK12" i="5"/>
  <c r="AJ12" i="5"/>
  <c r="AI12" i="5"/>
  <c r="AH12" i="5"/>
  <c r="AG12" i="5"/>
  <c r="AF12" i="5"/>
  <c r="AE12" i="5"/>
  <c r="AD12" i="5"/>
  <c r="AC12" i="5"/>
  <c r="AB12" i="5"/>
  <c r="AA12" i="5"/>
  <c r="Z12" i="5"/>
  <c r="Y12" i="5"/>
  <c r="X12" i="5"/>
  <c r="W12" i="5"/>
  <c r="V12" i="5"/>
  <c r="U12" i="5"/>
  <c r="T12" i="5"/>
  <c r="BH11" i="5"/>
  <c r="BG11" i="5"/>
  <c r="BF11" i="5"/>
  <c r="BD11" i="5"/>
  <c r="BC11" i="5"/>
  <c r="BB11" i="5"/>
  <c r="BH19" i="5"/>
  <c r="BG19" i="5"/>
  <c r="BF19" i="5"/>
  <c r="BD19" i="5"/>
  <c r="BC19" i="5"/>
  <c r="BB19" i="5"/>
  <c r="BH14" i="5"/>
  <c r="BG14" i="5"/>
  <c r="BF14" i="5"/>
  <c r="BD14" i="5"/>
  <c r="BC14" i="5"/>
  <c r="BB14" i="5"/>
  <c r="BH18" i="5"/>
  <c r="BG18" i="5"/>
  <c r="BF18" i="5"/>
  <c r="BD18" i="5"/>
  <c r="BC18" i="5"/>
  <c r="BB18" i="5"/>
  <c r="BH23" i="5"/>
  <c r="BG23" i="5"/>
  <c r="BF23" i="5"/>
  <c r="BD23" i="5"/>
  <c r="BC23" i="5"/>
  <c r="BB23" i="5"/>
  <c r="BH20" i="5"/>
  <c r="BG20" i="5"/>
  <c r="BF20" i="5"/>
  <c r="BD20" i="5"/>
  <c r="BC20" i="5"/>
  <c r="BB20" i="5"/>
  <c r="BI8" i="5"/>
  <c r="BH8" i="5"/>
  <c r="BG8" i="5"/>
  <c r="BF8" i="5"/>
  <c r="BE8" i="5"/>
  <c r="BD8" i="5"/>
  <c r="BC8" i="5"/>
  <c r="BB8" i="5"/>
  <c r="BI22" i="5"/>
  <c r="BH22" i="5"/>
  <c r="BG22" i="5"/>
  <c r="BF22" i="5"/>
  <c r="BE22" i="5"/>
  <c r="BD22" i="5"/>
  <c r="BC22" i="5"/>
  <c r="BB22" i="5"/>
  <c r="AK22" i="5"/>
  <c r="AJ22" i="5"/>
  <c r="AI22" i="5"/>
  <c r="AH22" i="5"/>
  <c r="AG22" i="5"/>
  <c r="AF22" i="5"/>
  <c r="AE22" i="5"/>
  <c r="AD22" i="5"/>
  <c r="AC22" i="5"/>
  <c r="AB22" i="5"/>
  <c r="AA22" i="5"/>
  <c r="Z22" i="5"/>
  <c r="Y22" i="5"/>
  <c r="X22" i="5"/>
  <c r="W22" i="5"/>
  <c r="V22" i="5"/>
  <c r="U22" i="5"/>
  <c r="T22" i="5"/>
  <c r="BI13" i="5"/>
  <c r="BH13" i="5"/>
  <c r="BG13" i="5"/>
  <c r="BF13" i="5"/>
  <c r="BE13" i="5"/>
  <c r="BD13" i="5"/>
  <c r="BC13" i="5"/>
  <c r="BB13" i="5"/>
  <c r="AK13" i="5"/>
  <c r="AJ13" i="5"/>
  <c r="AI13" i="5"/>
  <c r="AH13" i="5"/>
  <c r="AG13" i="5"/>
  <c r="AF13" i="5"/>
  <c r="AE13" i="5"/>
  <c r="AD13" i="5"/>
  <c r="AC13" i="5"/>
  <c r="AB13" i="5"/>
  <c r="AA13" i="5"/>
  <c r="Z13" i="5"/>
  <c r="Y13" i="5"/>
  <c r="X13" i="5"/>
  <c r="W13" i="5"/>
  <c r="V13" i="5"/>
  <c r="U13" i="5"/>
  <c r="T13" i="5"/>
  <c r="BI7" i="5"/>
  <c r="BH7" i="5"/>
  <c r="BG7" i="5"/>
  <c r="BF7" i="5"/>
  <c r="BE7" i="5"/>
  <c r="BD7" i="5"/>
  <c r="BC7" i="5"/>
  <c r="BB7" i="5"/>
  <c r="AK7" i="5"/>
  <c r="AJ7" i="5"/>
  <c r="AI7" i="5"/>
  <c r="AH7" i="5"/>
  <c r="AG7" i="5"/>
  <c r="AF7" i="5"/>
  <c r="AE7" i="5"/>
  <c r="AD7" i="5"/>
  <c r="AC7" i="5"/>
  <c r="AB7" i="5"/>
  <c r="AA7" i="5"/>
  <c r="Z7" i="5"/>
  <c r="Y7" i="5"/>
  <c r="X7" i="5"/>
  <c r="W7" i="5"/>
  <c r="V7" i="5"/>
  <c r="U7" i="5"/>
  <c r="T7" i="5"/>
  <c r="BI6" i="5"/>
  <c r="BH6" i="5"/>
  <c r="BG6" i="5"/>
  <c r="BF6" i="5"/>
  <c r="BE6" i="5"/>
  <c r="BD6" i="5"/>
  <c r="BC6" i="5"/>
  <c r="BB6" i="5"/>
  <c r="AK6" i="5"/>
  <c r="AJ6" i="5"/>
  <c r="AI6" i="5"/>
  <c r="AH6" i="5"/>
  <c r="AG6" i="5"/>
  <c r="AF6" i="5"/>
  <c r="AE6" i="5"/>
  <c r="AD6" i="5"/>
  <c r="AC6" i="5"/>
  <c r="AB6" i="5"/>
  <c r="AA6" i="5"/>
  <c r="Z6" i="5"/>
  <c r="Y6" i="5"/>
  <c r="X6" i="5"/>
  <c r="W6" i="5"/>
  <c r="V6" i="5"/>
  <c r="U6" i="5"/>
  <c r="T6" i="5"/>
  <c r="BH18" i="4"/>
  <c r="BG18" i="4"/>
  <c r="BF18" i="4"/>
  <c r="BD18" i="4"/>
  <c r="BC18" i="4"/>
  <c r="BB18" i="4"/>
  <c r="BI19" i="4"/>
  <c r="BH19" i="4"/>
  <c r="BG19" i="4"/>
  <c r="BF19" i="4"/>
  <c r="BE19" i="4"/>
  <c r="BD19" i="4"/>
  <c r="BC19" i="4"/>
  <c r="BB19" i="4"/>
  <c r="AK19" i="4"/>
  <c r="AJ19" i="4"/>
  <c r="AI19" i="4"/>
  <c r="AH19" i="4"/>
  <c r="AG19" i="4"/>
  <c r="AF19" i="4"/>
  <c r="AE19" i="4"/>
  <c r="AD19" i="4"/>
  <c r="AC19" i="4"/>
  <c r="AB19" i="4"/>
  <c r="AA19" i="4"/>
  <c r="Z19" i="4"/>
  <c r="Y19" i="4"/>
  <c r="X19" i="4"/>
  <c r="W19" i="4"/>
  <c r="V19" i="4"/>
  <c r="U19" i="4"/>
  <c r="T19" i="4"/>
  <c r="BH17" i="4"/>
  <c r="BG17" i="4"/>
  <c r="BF17" i="4"/>
  <c r="BD17" i="4"/>
  <c r="BC17" i="4"/>
  <c r="BB17" i="4"/>
  <c r="BI11" i="4"/>
  <c r="BH11" i="4"/>
  <c r="BG11" i="4"/>
  <c r="BF11" i="4"/>
  <c r="BE11" i="4"/>
  <c r="BD11" i="4"/>
  <c r="BC11" i="4"/>
  <c r="BB11" i="4"/>
  <c r="AK11" i="4"/>
  <c r="AJ11" i="4"/>
  <c r="AI11" i="4"/>
  <c r="AH11" i="4"/>
  <c r="AG11" i="4"/>
  <c r="AF11" i="4"/>
  <c r="AE11" i="4"/>
  <c r="AD11" i="4"/>
  <c r="AC11" i="4"/>
  <c r="AB11" i="4"/>
  <c r="AA11" i="4"/>
  <c r="Z11" i="4"/>
  <c r="Y11" i="4"/>
  <c r="X11" i="4"/>
  <c r="W11" i="4"/>
  <c r="V11" i="4"/>
  <c r="U11" i="4"/>
  <c r="T11" i="4"/>
  <c r="BH10" i="4"/>
  <c r="BG10" i="4"/>
  <c r="BF10" i="4"/>
  <c r="BD10" i="4"/>
  <c r="BC10" i="4"/>
  <c r="BB10" i="4"/>
  <c r="BI13" i="4"/>
  <c r="BH13" i="4"/>
  <c r="BG13" i="4"/>
  <c r="BF13" i="4"/>
  <c r="BE13" i="4"/>
  <c r="BD13" i="4"/>
  <c r="BC13" i="4"/>
  <c r="BB13" i="4"/>
  <c r="AK13" i="4"/>
  <c r="AJ13" i="4"/>
  <c r="AI13" i="4"/>
  <c r="AH13" i="4"/>
  <c r="AG13" i="4"/>
  <c r="AF13" i="4"/>
  <c r="AE13" i="4"/>
  <c r="AD13" i="4"/>
  <c r="AC13" i="4"/>
  <c r="AB13" i="4"/>
  <c r="AA13" i="4"/>
  <c r="Z13" i="4"/>
  <c r="Y13" i="4"/>
  <c r="X13" i="4"/>
  <c r="W13" i="4"/>
  <c r="V13" i="4"/>
  <c r="U13" i="4"/>
  <c r="T13" i="4"/>
  <c r="BH24" i="4"/>
  <c r="BG24" i="4"/>
  <c r="BF24" i="4"/>
  <c r="BD24" i="4"/>
  <c r="BC24" i="4"/>
  <c r="BB24" i="4"/>
  <c r="BI9" i="4"/>
  <c r="BH9" i="4"/>
  <c r="BG9" i="4"/>
  <c r="BF9" i="4"/>
  <c r="BE9" i="4"/>
  <c r="BD9" i="4"/>
  <c r="BC9" i="4"/>
  <c r="BB9" i="4"/>
  <c r="AK9" i="4"/>
  <c r="AJ9" i="4"/>
  <c r="AI9" i="4"/>
  <c r="AH9" i="4"/>
  <c r="AG9" i="4"/>
  <c r="AF9" i="4"/>
  <c r="AE9" i="4"/>
  <c r="AD9" i="4"/>
  <c r="AC9" i="4"/>
  <c r="AB9" i="4"/>
  <c r="AA9" i="4"/>
  <c r="Z9" i="4"/>
  <c r="Y9" i="4"/>
  <c r="X9" i="4"/>
  <c r="W9" i="4"/>
  <c r="V9" i="4"/>
  <c r="U9" i="4"/>
  <c r="T9" i="4"/>
  <c r="BH8" i="4"/>
  <c r="BG8" i="4"/>
  <c r="BF8" i="4"/>
  <c r="BD8" i="4"/>
  <c r="BC8" i="4"/>
  <c r="BB8" i="4"/>
  <c r="BH22" i="4"/>
  <c r="BG22" i="4"/>
  <c r="BF22" i="4"/>
  <c r="BD22" i="4"/>
  <c r="BC22" i="4"/>
  <c r="BB22" i="4"/>
  <c r="BH16" i="4"/>
  <c r="BG16" i="4"/>
  <c r="BF16" i="4"/>
  <c r="BD16" i="4"/>
  <c r="BC16" i="4"/>
  <c r="BB16" i="4"/>
  <c r="BH14" i="4"/>
  <c r="BG14" i="4"/>
  <c r="BF14" i="4"/>
  <c r="BD14" i="4"/>
  <c r="BC14" i="4"/>
  <c r="BB14" i="4"/>
  <c r="BH21" i="4"/>
  <c r="BG21" i="4"/>
  <c r="BF21" i="4"/>
  <c r="BD21" i="4"/>
  <c r="BC21" i="4"/>
  <c r="BB21" i="4"/>
  <c r="BH23" i="4"/>
  <c r="BG23" i="4"/>
  <c r="BF23" i="4"/>
  <c r="BD23" i="4"/>
  <c r="BC23" i="4"/>
  <c r="BB23" i="4"/>
  <c r="BH15" i="4"/>
  <c r="BG15" i="4"/>
  <c r="BF15" i="4"/>
  <c r="BD15" i="4"/>
  <c r="BC15" i="4"/>
  <c r="BB15" i="4"/>
  <c r="BI20" i="4"/>
  <c r="BH20" i="4"/>
  <c r="BG20" i="4"/>
  <c r="BF20" i="4"/>
  <c r="BE20" i="4"/>
  <c r="BD20" i="4"/>
  <c r="BC20" i="4"/>
  <c r="BB20" i="4"/>
  <c r="AK20" i="4"/>
  <c r="AJ20" i="4"/>
  <c r="AI20" i="4"/>
  <c r="AH20" i="4"/>
  <c r="AG20" i="4"/>
  <c r="AF20" i="4"/>
  <c r="AE20" i="4"/>
  <c r="AD20" i="4"/>
  <c r="AC20" i="4"/>
  <c r="AB20" i="4"/>
  <c r="AA20" i="4"/>
  <c r="Z20" i="4"/>
  <c r="Y20" i="4"/>
  <c r="X20" i="4"/>
  <c r="W20" i="4"/>
  <c r="V20" i="4"/>
  <c r="U20" i="4"/>
  <c r="T20" i="4"/>
  <c r="BI12" i="4"/>
  <c r="BH12" i="4"/>
  <c r="BG12" i="4"/>
  <c r="BF12" i="4"/>
  <c r="BE12" i="4"/>
  <c r="BD12" i="4"/>
  <c r="BC12" i="4"/>
  <c r="BB12" i="4"/>
  <c r="AK12" i="4"/>
  <c r="AJ12" i="4"/>
  <c r="AI12" i="4"/>
  <c r="AH12" i="4"/>
  <c r="AG12" i="4"/>
  <c r="AF12" i="4"/>
  <c r="AE12" i="4"/>
  <c r="AD12" i="4"/>
  <c r="AC12" i="4"/>
  <c r="AB12" i="4"/>
  <c r="AA12" i="4"/>
  <c r="Z12" i="4"/>
  <c r="Y12" i="4"/>
  <c r="X12" i="4"/>
  <c r="W12" i="4"/>
  <c r="V12" i="4"/>
  <c r="U12" i="4"/>
  <c r="T12" i="4"/>
  <c r="BI7" i="4"/>
  <c r="BH7" i="4"/>
  <c r="BG7" i="4"/>
  <c r="BF7" i="4"/>
  <c r="BE7" i="4"/>
  <c r="BD7" i="4"/>
  <c r="BC7" i="4"/>
  <c r="BB7" i="4"/>
  <c r="AK7" i="4"/>
  <c r="AJ7" i="4"/>
  <c r="AI7" i="4"/>
  <c r="AH7" i="4"/>
  <c r="AG7" i="4"/>
  <c r="AF7" i="4"/>
  <c r="AE7" i="4"/>
  <c r="AD7" i="4"/>
  <c r="AC7" i="4"/>
  <c r="AB7" i="4"/>
  <c r="AA7" i="4"/>
  <c r="Z7" i="4"/>
  <c r="Y7" i="4"/>
  <c r="X7" i="4"/>
  <c r="W7" i="4"/>
  <c r="V7" i="4"/>
  <c r="U7" i="4"/>
  <c r="T7" i="4"/>
  <c r="BI6" i="4"/>
  <c r="BH6" i="4"/>
  <c r="BG6" i="4"/>
  <c r="BF6" i="4"/>
  <c r="BE6" i="4"/>
  <c r="BD6" i="4"/>
  <c r="BC6" i="4"/>
  <c r="BB6" i="4"/>
  <c r="AK6" i="4"/>
  <c r="AJ6" i="4"/>
  <c r="AI6" i="4"/>
  <c r="AH6" i="4"/>
  <c r="AG6" i="4"/>
  <c r="AF6" i="4"/>
  <c r="AE6" i="4"/>
  <c r="AD6" i="4"/>
  <c r="AC6" i="4"/>
  <c r="AB6" i="4"/>
  <c r="AA6" i="4"/>
  <c r="Z6" i="4"/>
  <c r="Y6" i="4"/>
  <c r="X6" i="4"/>
  <c r="W6" i="4"/>
  <c r="V6" i="4"/>
  <c r="U6" i="4"/>
  <c r="T6" i="4"/>
  <c r="BH16" i="3" l="1"/>
  <c r="BG16" i="3"/>
  <c r="BF16" i="3"/>
  <c r="BD16" i="3"/>
  <c r="BC16" i="3"/>
  <c r="BB16" i="3"/>
  <c r="BI19" i="3"/>
  <c r="BH19" i="3"/>
  <c r="BG19" i="3"/>
  <c r="BF19" i="3"/>
  <c r="BE19" i="3"/>
  <c r="BD19" i="3"/>
  <c r="BC19" i="3"/>
  <c r="BB19" i="3"/>
  <c r="BH17" i="3"/>
  <c r="BG17" i="3"/>
  <c r="BF17" i="3"/>
  <c r="BD17" i="3"/>
  <c r="BC17" i="3"/>
  <c r="BB17" i="3"/>
  <c r="BI11" i="3"/>
  <c r="BH11" i="3"/>
  <c r="BG11" i="3"/>
  <c r="BF11" i="3"/>
  <c r="BE11" i="3"/>
  <c r="BD11" i="3"/>
  <c r="BC11" i="3"/>
  <c r="BB11" i="3"/>
  <c r="BH10" i="3"/>
  <c r="BG10" i="3"/>
  <c r="BF10" i="3"/>
  <c r="BD10" i="3"/>
  <c r="BC10" i="3"/>
  <c r="BB10" i="3"/>
  <c r="BI14" i="3"/>
  <c r="BH14" i="3"/>
  <c r="BG14" i="3"/>
  <c r="BF14" i="3"/>
  <c r="BE14" i="3"/>
  <c r="BD14" i="3"/>
  <c r="BC14" i="3"/>
  <c r="BB14" i="3"/>
  <c r="BH23" i="3"/>
  <c r="BG23" i="3"/>
  <c r="BF23" i="3"/>
  <c r="BD23" i="3"/>
  <c r="BC23" i="3"/>
  <c r="BB23" i="3"/>
  <c r="BI9" i="3"/>
  <c r="BH9" i="3"/>
  <c r="BG9" i="3"/>
  <c r="BF9" i="3"/>
  <c r="BE9" i="3"/>
  <c r="BD9" i="3"/>
  <c r="BC9" i="3"/>
  <c r="BB9" i="3"/>
  <c r="BH8" i="3"/>
  <c r="BG8" i="3"/>
  <c r="BF8" i="3"/>
  <c r="BD8" i="3"/>
  <c r="BC8" i="3"/>
  <c r="BB8" i="3"/>
  <c r="BH22" i="3"/>
  <c r="BG22" i="3"/>
  <c r="BF22" i="3"/>
  <c r="BD22" i="3"/>
  <c r="BC22" i="3"/>
  <c r="BB22" i="3"/>
  <c r="BH15" i="3"/>
  <c r="BG15" i="3"/>
  <c r="BF15" i="3"/>
  <c r="BD15" i="3"/>
  <c r="BC15" i="3"/>
  <c r="BB15" i="3"/>
  <c r="BH18" i="3"/>
  <c r="BG18" i="3"/>
  <c r="BF18" i="3"/>
  <c r="BD18" i="3"/>
  <c r="BC18" i="3"/>
  <c r="BB18" i="3"/>
  <c r="BH21" i="3"/>
  <c r="BG21" i="3"/>
  <c r="BF21" i="3"/>
  <c r="BD21" i="3"/>
  <c r="BC21" i="3"/>
  <c r="BB21" i="3"/>
  <c r="BH24" i="3"/>
  <c r="BG24" i="3"/>
  <c r="BF24" i="3"/>
  <c r="BD24" i="3"/>
  <c r="BC24" i="3"/>
  <c r="BB24" i="3"/>
  <c r="BH12" i="3"/>
  <c r="BG12" i="3"/>
  <c r="BF12" i="3"/>
  <c r="BD12" i="3"/>
  <c r="BC12" i="3"/>
  <c r="BB12" i="3"/>
  <c r="BI20" i="3"/>
  <c r="BH20" i="3"/>
  <c r="BG20" i="3"/>
  <c r="BF20" i="3"/>
  <c r="BE20" i="3"/>
  <c r="BD20" i="3"/>
  <c r="BC20" i="3"/>
  <c r="BB20" i="3"/>
  <c r="BI13" i="3"/>
  <c r="BH13" i="3"/>
  <c r="BG13" i="3"/>
  <c r="BF13" i="3"/>
  <c r="BE13" i="3"/>
  <c r="BD13" i="3"/>
  <c r="BC13" i="3"/>
  <c r="BB13" i="3"/>
  <c r="BI7" i="3"/>
  <c r="BH7" i="3"/>
  <c r="BG7" i="3"/>
  <c r="BF7" i="3"/>
  <c r="BE7" i="3"/>
  <c r="BD7" i="3"/>
  <c r="BC7" i="3"/>
  <c r="BB7" i="3"/>
  <c r="BI6" i="3"/>
  <c r="BH6" i="3"/>
  <c r="BG6" i="3"/>
  <c r="BF6" i="3"/>
  <c r="BE6" i="3"/>
  <c r="BD6" i="3"/>
  <c r="BC6" i="3"/>
  <c r="BB6" i="3"/>
  <c r="AK19" i="3"/>
  <c r="AJ19" i="3"/>
  <c r="AI19" i="3"/>
  <c r="AH19" i="3"/>
  <c r="AG19" i="3"/>
  <c r="AF19" i="3"/>
  <c r="AE19" i="3"/>
  <c r="AD19" i="3"/>
  <c r="AC19" i="3"/>
  <c r="AB19" i="3"/>
  <c r="AA19" i="3"/>
  <c r="Z19" i="3"/>
  <c r="Y19" i="3"/>
  <c r="X19" i="3"/>
  <c r="W19" i="3"/>
  <c r="V19" i="3"/>
  <c r="U19" i="3"/>
  <c r="T19" i="3"/>
  <c r="AK11" i="3"/>
  <c r="AJ11" i="3"/>
  <c r="AI11" i="3"/>
  <c r="AH11" i="3"/>
  <c r="AG11" i="3"/>
  <c r="AF11" i="3"/>
  <c r="AE11" i="3"/>
  <c r="AD11" i="3"/>
  <c r="AC11" i="3"/>
  <c r="AB11" i="3"/>
  <c r="AA11" i="3"/>
  <c r="Z11" i="3"/>
  <c r="Y11" i="3"/>
  <c r="X11" i="3"/>
  <c r="W11" i="3"/>
  <c r="V11" i="3"/>
  <c r="U11" i="3"/>
  <c r="T11" i="3"/>
  <c r="AK14" i="3"/>
  <c r="AJ14" i="3"/>
  <c r="AI14" i="3"/>
  <c r="AH14" i="3"/>
  <c r="AG14" i="3"/>
  <c r="AF14" i="3"/>
  <c r="AE14" i="3"/>
  <c r="AD14" i="3"/>
  <c r="AC14" i="3"/>
  <c r="AB14" i="3"/>
  <c r="AA14" i="3"/>
  <c r="Z14" i="3"/>
  <c r="Y14" i="3"/>
  <c r="X14" i="3"/>
  <c r="W14" i="3"/>
  <c r="V14" i="3"/>
  <c r="U14" i="3"/>
  <c r="T14" i="3"/>
  <c r="AK9" i="3"/>
  <c r="AJ9" i="3"/>
  <c r="AI9" i="3"/>
  <c r="AH9" i="3"/>
  <c r="AG9" i="3"/>
  <c r="AF9" i="3"/>
  <c r="AE9" i="3"/>
  <c r="AD9" i="3"/>
  <c r="AC9" i="3"/>
  <c r="AB9" i="3"/>
  <c r="AA9" i="3"/>
  <c r="Z9" i="3"/>
  <c r="Y9" i="3"/>
  <c r="X9" i="3"/>
  <c r="W9" i="3"/>
  <c r="V9" i="3"/>
  <c r="U9" i="3"/>
  <c r="T9" i="3"/>
  <c r="AK20" i="3"/>
  <c r="AJ20" i="3"/>
  <c r="AI20" i="3"/>
  <c r="AH20" i="3"/>
  <c r="AG20" i="3"/>
  <c r="AF20" i="3"/>
  <c r="AE20" i="3"/>
  <c r="AD20" i="3"/>
  <c r="AC20" i="3"/>
  <c r="AB20" i="3"/>
  <c r="AA20" i="3"/>
  <c r="Z20" i="3"/>
  <c r="Y20" i="3"/>
  <c r="X20" i="3"/>
  <c r="W20" i="3"/>
  <c r="V20" i="3"/>
  <c r="U20" i="3"/>
  <c r="T20" i="3"/>
  <c r="AK13" i="3"/>
  <c r="AJ13" i="3"/>
  <c r="AI13" i="3"/>
  <c r="AH13" i="3"/>
  <c r="AG13" i="3"/>
  <c r="AF13" i="3"/>
  <c r="AE13" i="3"/>
  <c r="AD13" i="3"/>
  <c r="AC13" i="3"/>
  <c r="AB13" i="3"/>
  <c r="AA13" i="3"/>
  <c r="Z13" i="3"/>
  <c r="Y13" i="3"/>
  <c r="X13" i="3"/>
  <c r="W13" i="3"/>
  <c r="V13" i="3"/>
  <c r="U13" i="3"/>
  <c r="T13" i="3"/>
  <c r="AK7" i="3"/>
  <c r="AJ7" i="3"/>
  <c r="AI7" i="3"/>
  <c r="AH7" i="3"/>
  <c r="AG7" i="3"/>
  <c r="AF7" i="3"/>
  <c r="AE7" i="3"/>
  <c r="AD7" i="3"/>
  <c r="AC7" i="3"/>
  <c r="AB7" i="3"/>
  <c r="AA7" i="3"/>
  <c r="Z7" i="3"/>
  <c r="Y7" i="3"/>
  <c r="X7" i="3"/>
  <c r="W7" i="3"/>
  <c r="V7" i="3"/>
  <c r="U7" i="3"/>
  <c r="T7" i="3"/>
  <c r="AK6" i="3"/>
  <c r="AJ6" i="3"/>
  <c r="AI6" i="3"/>
  <c r="AH6" i="3"/>
  <c r="AG6" i="3"/>
  <c r="AF6" i="3"/>
  <c r="AE6" i="3"/>
  <c r="AD6" i="3"/>
  <c r="AC6" i="3"/>
  <c r="AB6" i="3"/>
  <c r="AA6" i="3"/>
  <c r="Z6" i="3"/>
  <c r="Y6" i="3"/>
  <c r="X6" i="3"/>
  <c r="W6" i="3"/>
  <c r="V6" i="3"/>
  <c r="U6" i="3"/>
  <c r="T6" i="3"/>
  <c r="AK52" i="2"/>
  <c r="AJ52" i="2"/>
  <c r="AI52" i="2"/>
  <c r="AH52" i="2"/>
  <c r="AG52" i="2"/>
  <c r="AF52" i="2"/>
  <c r="AE52" i="2"/>
  <c r="AD52" i="2"/>
  <c r="AC52" i="2"/>
  <c r="AB52" i="2"/>
  <c r="AA52" i="2"/>
  <c r="Z52" i="2"/>
  <c r="Y52" i="2"/>
  <c r="X52" i="2"/>
  <c r="W52" i="2"/>
  <c r="V52" i="2"/>
  <c r="U52" i="2"/>
  <c r="T52" i="2"/>
  <c r="AK51" i="2"/>
  <c r="AJ51" i="2"/>
  <c r="AI51" i="2"/>
  <c r="AH51" i="2"/>
  <c r="AG51" i="2"/>
  <c r="AF51" i="2"/>
  <c r="AE51" i="2"/>
  <c r="AD51" i="2"/>
  <c r="AC51" i="2"/>
  <c r="AB51" i="2"/>
  <c r="AA51" i="2"/>
  <c r="Z51" i="2"/>
  <c r="Y51" i="2"/>
  <c r="X51" i="2"/>
  <c r="W51" i="2"/>
  <c r="V51" i="2"/>
  <c r="U51" i="2"/>
  <c r="T51" i="2"/>
  <c r="AK50" i="2"/>
  <c r="AJ50" i="2"/>
  <c r="AI50" i="2"/>
  <c r="AH50" i="2"/>
  <c r="AG50" i="2"/>
  <c r="AF50" i="2"/>
  <c r="AE50" i="2"/>
  <c r="AD50" i="2"/>
  <c r="AC50" i="2"/>
  <c r="AB50" i="2"/>
  <c r="AA50" i="2"/>
  <c r="Z50" i="2"/>
  <c r="Y50" i="2"/>
  <c r="X50" i="2"/>
  <c r="W50" i="2"/>
  <c r="V50" i="2"/>
  <c r="U50" i="2"/>
  <c r="T50" i="2"/>
  <c r="AK49" i="2"/>
  <c r="AJ49" i="2"/>
  <c r="AI49" i="2"/>
  <c r="AH49" i="2"/>
  <c r="AG49" i="2"/>
  <c r="AF49" i="2"/>
  <c r="AE49" i="2"/>
  <c r="AD49" i="2"/>
  <c r="AC49" i="2"/>
  <c r="AB49" i="2"/>
  <c r="AA49" i="2"/>
  <c r="Z49" i="2"/>
  <c r="Y49" i="2"/>
  <c r="X49" i="2"/>
  <c r="W49" i="2"/>
  <c r="V49" i="2"/>
  <c r="U49" i="2"/>
  <c r="T49" i="2"/>
  <c r="AK48" i="2"/>
  <c r="AJ48" i="2"/>
  <c r="AI48" i="2"/>
  <c r="AH48" i="2"/>
  <c r="AG48" i="2"/>
  <c r="AF48" i="2"/>
  <c r="AE48" i="2"/>
  <c r="AD48" i="2"/>
  <c r="AC48" i="2"/>
  <c r="AB48" i="2"/>
  <c r="AA48" i="2"/>
  <c r="Z48" i="2"/>
  <c r="Y48" i="2"/>
  <c r="X48" i="2"/>
  <c r="W48" i="2"/>
  <c r="V48" i="2"/>
  <c r="U48" i="2"/>
  <c r="T48" i="2"/>
  <c r="AK47" i="2"/>
  <c r="AJ47" i="2"/>
  <c r="AI47" i="2"/>
  <c r="AH47" i="2"/>
  <c r="AG47" i="2"/>
  <c r="AF47" i="2"/>
  <c r="AE47" i="2"/>
  <c r="AD47" i="2"/>
  <c r="AC47" i="2"/>
  <c r="AB47" i="2"/>
  <c r="AA47" i="2"/>
  <c r="Z47" i="2"/>
  <c r="Y47" i="2"/>
  <c r="X47" i="2"/>
  <c r="W47" i="2"/>
  <c r="V47" i="2"/>
  <c r="U47" i="2"/>
  <c r="T47" i="2"/>
  <c r="AK46" i="2"/>
  <c r="AJ46" i="2"/>
  <c r="AI46" i="2"/>
  <c r="AH46" i="2"/>
  <c r="AG46" i="2"/>
  <c r="AF46" i="2"/>
  <c r="AE46" i="2"/>
  <c r="AD46" i="2"/>
  <c r="AC46" i="2"/>
  <c r="AB46" i="2"/>
  <c r="AA46" i="2"/>
  <c r="Z46" i="2"/>
  <c r="Y46" i="2"/>
  <c r="X46" i="2"/>
  <c r="W46" i="2"/>
  <c r="V46" i="2"/>
  <c r="U46" i="2"/>
  <c r="T46" i="2"/>
  <c r="AK45" i="2"/>
  <c r="AJ45" i="2"/>
  <c r="AI45" i="2"/>
  <c r="AH45" i="2"/>
  <c r="AG45" i="2"/>
  <c r="AF45" i="2"/>
  <c r="AE45" i="2"/>
  <c r="AD45" i="2"/>
  <c r="AC45" i="2"/>
  <c r="AB45" i="2"/>
  <c r="AA45" i="2"/>
  <c r="Z45" i="2"/>
  <c r="Y45" i="2"/>
  <c r="X45" i="2"/>
  <c r="W45" i="2"/>
  <c r="V45" i="2"/>
  <c r="U45" i="2"/>
  <c r="T45" i="2"/>
  <c r="AK44" i="2"/>
  <c r="AJ44" i="2"/>
  <c r="AI44" i="2"/>
  <c r="AH44" i="2"/>
  <c r="AG44" i="2"/>
  <c r="AF44" i="2"/>
  <c r="AE44" i="2"/>
  <c r="AD44" i="2"/>
  <c r="AC44" i="2"/>
  <c r="AB44" i="2"/>
  <c r="AA44" i="2"/>
  <c r="Z44" i="2"/>
  <c r="Y44" i="2"/>
  <c r="X44" i="2"/>
  <c r="W44" i="2"/>
  <c r="V44" i="2"/>
  <c r="U44" i="2"/>
  <c r="T44" i="2"/>
  <c r="AK43" i="2"/>
  <c r="AJ43" i="2"/>
  <c r="AI43" i="2"/>
  <c r="AH43" i="2"/>
  <c r="AG43" i="2"/>
  <c r="AF43" i="2"/>
  <c r="AE43" i="2"/>
  <c r="AD43" i="2"/>
  <c r="AC43" i="2"/>
  <c r="AB43" i="2"/>
  <c r="AA43" i="2"/>
  <c r="Z43" i="2"/>
  <c r="Y43" i="2"/>
  <c r="X43" i="2"/>
  <c r="W43" i="2"/>
  <c r="V43" i="2"/>
  <c r="U43" i="2"/>
  <c r="T43" i="2"/>
  <c r="AK42" i="2"/>
  <c r="AJ42" i="2"/>
  <c r="AI42" i="2"/>
  <c r="AH42" i="2"/>
  <c r="AG42" i="2"/>
  <c r="AF42" i="2"/>
  <c r="AE42" i="2"/>
  <c r="AD42" i="2"/>
  <c r="AC42" i="2"/>
  <c r="AB42" i="2"/>
  <c r="AA42" i="2"/>
  <c r="Z42" i="2"/>
  <c r="Y42" i="2"/>
  <c r="X42" i="2"/>
  <c r="W42" i="2"/>
  <c r="V42" i="2"/>
  <c r="U42" i="2"/>
  <c r="T42" i="2"/>
  <c r="AK41" i="2"/>
  <c r="AJ41" i="2"/>
  <c r="AI41" i="2"/>
  <c r="AH41" i="2"/>
  <c r="AG41" i="2"/>
  <c r="AF41" i="2"/>
  <c r="AE41" i="2"/>
  <c r="AD41" i="2"/>
  <c r="AC41" i="2"/>
  <c r="AB41" i="2"/>
  <c r="AA41" i="2"/>
  <c r="Z41" i="2"/>
  <c r="Y41" i="2"/>
  <c r="X41" i="2"/>
  <c r="W41" i="2"/>
  <c r="V41" i="2"/>
  <c r="U41" i="2"/>
  <c r="T41" i="2"/>
  <c r="AK40" i="2"/>
  <c r="AJ40" i="2"/>
  <c r="AI40" i="2"/>
  <c r="AH40" i="2"/>
  <c r="AG40" i="2"/>
  <c r="AF40" i="2"/>
  <c r="AE40" i="2"/>
  <c r="AD40" i="2"/>
  <c r="AC40" i="2"/>
  <c r="AB40" i="2"/>
  <c r="AA40" i="2"/>
  <c r="Z40" i="2"/>
  <c r="Y40" i="2"/>
  <c r="X40" i="2"/>
  <c r="W40" i="2"/>
  <c r="V40" i="2"/>
  <c r="U40" i="2"/>
  <c r="T40" i="2"/>
  <c r="AK39" i="2"/>
  <c r="AJ39" i="2"/>
  <c r="AI39" i="2"/>
  <c r="AH39" i="2"/>
  <c r="AG39" i="2"/>
  <c r="AF39" i="2"/>
  <c r="AE39" i="2"/>
  <c r="AD39" i="2"/>
  <c r="AC39" i="2"/>
  <c r="AB39" i="2"/>
  <c r="AA39" i="2"/>
  <c r="Z39" i="2"/>
  <c r="Y39" i="2"/>
  <c r="X39" i="2"/>
  <c r="W39" i="2"/>
  <c r="V39" i="2"/>
  <c r="U39" i="2"/>
  <c r="T39" i="2"/>
  <c r="AK38" i="2"/>
  <c r="AJ38" i="2"/>
  <c r="AI38" i="2"/>
  <c r="AH38" i="2"/>
  <c r="AG38" i="2"/>
  <c r="AF38" i="2"/>
  <c r="AE38" i="2"/>
  <c r="AD38" i="2"/>
  <c r="AC38" i="2"/>
  <c r="AB38" i="2"/>
  <c r="AA38" i="2"/>
  <c r="Z38" i="2"/>
  <c r="Y38" i="2"/>
  <c r="X38" i="2"/>
  <c r="W38" i="2"/>
  <c r="V38" i="2"/>
  <c r="U38" i="2"/>
  <c r="T38" i="2"/>
  <c r="AK37" i="2"/>
  <c r="AJ37" i="2"/>
  <c r="AI37" i="2"/>
  <c r="AH37" i="2"/>
  <c r="AG37" i="2"/>
  <c r="AF37" i="2"/>
  <c r="AE37" i="2"/>
  <c r="AD37" i="2"/>
  <c r="AC37" i="2"/>
  <c r="AB37" i="2"/>
  <c r="AA37" i="2"/>
  <c r="Z37" i="2"/>
  <c r="Y37" i="2"/>
  <c r="X37" i="2"/>
  <c r="W37" i="2"/>
  <c r="V37" i="2"/>
  <c r="U37" i="2"/>
  <c r="T37" i="2"/>
  <c r="AK36" i="2"/>
  <c r="AJ36" i="2"/>
  <c r="AI36" i="2"/>
  <c r="AH36" i="2"/>
  <c r="AG36" i="2"/>
  <c r="AF36" i="2"/>
  <c r="AE36" i="2"/>
  <c r="AD36" i="2"/>
  <c r="AC36" i="2"/>
  <c r="AB36" i="2"/>
  <c r="AA36" i="2"/>
  <c r="Z36" i="2"/>
  <c r="Y36" i="2"/>
  <c r="X36" i="2"/>
  <c r="W36" i="2"/>
  <c r="V36" i="2"/>
  <c r="U36" i="2"/>
  <c r="T36" i="2"/>
  <c r="AK35" i="2"/>
  <c r="AJ35" i="2"/>
  <c r="AI35" i="2"/>
  <c r="AH35" i="2"/>
  <c r="AG35" i="2"/>
  <c r="AF35" i="2"/>
  <c r="AE35" i="2"/>
  <c r="AD35" i="2"/>
  <c r="AC35" i="2"/>
  <c r="AB35" i="2"/>
  <c r="AA35" i="2"/>
  <c r="Z35" i="2"/>
  <c r="Y35" i="2"/>
  <c r="X35" i="2"/>
  <c r="W35" i="2"/>
  <c r="V35" i="2"/>
  <c r="U35" i="2"/>
  <c r="T35" i="2"/>
  <c r="AK34" i="2"/>
  <c r="AJ34" i="2"/>
  <c r="AI34" i="2"/>
  <c r="AH34" i="2"/>
  <c r="AG34" i="2"/>
  <c r="AF34" i="2"/>
  <c r="AE34" i="2"/>
  <c r="AD34" i="2"/>
  <c r="AC34" i="2"/>
  <c r="AB34" i="2"/>
  <c r="AA34" i="2"/>
  <c r="Z34" i="2"/>
  <c r="Y34" i="2"/>
  <c r="X34" i="2"/>
  <c r="W34" i="2"/>
  <c r="V34" i="2"/>
  <c r="U34" i="2"/>
  <c r="T34" i="2"/>
  <c r="AK33" i="2"/>
  <c r="AJ33" i="2"/>
  <c r="AI33" i="2"/>
  <c r="AH33" i="2"/>
  <c r="AG33" i="2"/>
  <c r="AF33" i="2"/>
  <c r="AE33" i="2"/>
  <c r="AD33" i="2"/>
  <c r="AC33" i="2"/>
  <c r="AB33" i="2"/>
  <c r="AA33" i="2"/>
  <c r="Z33" i="2"/>
  <c r="Y33" i="2"/>
  <c r="X33" i="2"/>
  <c r="W33" i="2"/>
  <c r="V33" i="2"/>
  <c r="U33" i="2"/>
  <c r="T33" i="2"/>
  <c r="AK32" i="2"/>
  <c r="AJ32" i="2"/>
  <c r="AI32" i="2"/>
  <c r="AH32" i="2"/>
  <c r="AG32" i="2"/>
  <c r="AF32" i="2"/>
  <c r="AE32" i="2"/>
  <c r="AD32" i="2"/>
  <c r="AC32" i="2"/>
  <c r="AB32" i="2"/>
  <c r="AA32" i="2"/>
  <c r="Z32" i="2"/>
  <c r="Y32" i="2"/>
  <c r="X32" i="2"/>
  <c r="W32" i="2"/>
  <c r="V32" i="2"/>
  <c r="U32" i="2"/>
  <c r="T32" i="2"/>
  <c r="AK26" i="2"/>
  <c r="AJ26" i="2"/>
  <c r="AI26" i="2"/>
  <c r="AH26" i="2"/>
  <c r="AG26" i="2"/>
  <c r="AF26" i="2"/>
  <c r="AE26" i="2"/>
  <c r="AD26" i="2"/>
  <c r="AC26" i="2"/>
  <c r="AB26" i="2"/>
  <c r="AA26" i="2"/>
  <c r="Z26" i="2"/>
  <c r="Y26" i="2"/>
  <c r="X26" i="2"/>
  <c r="W26" i="2"/>
  <c r="V26" i="2"/>
  <c r="U26" i="2"/>
  <c r="T26" i="2"/>
  <c r="AK25" i="2"/>
  <c r="AJ25" i="2"/>
  <c r="AI25" i="2"/>
  <c r="AH25" i="2"/>
  <c r="AG25" i="2"/>
  <c r="AF25" i="2"/>
  <c r="AE25" i="2"/>
  <c r="AD25" i="2"/>
  <c r="AC25" i="2"/>
  <c r="AB25" i="2"/>
  <c r="AA25" i="2"/>
  <c r="Z25" i="2"/>
  <c r="Y25" i="2"/>
  <c r="X25" i="2"/>
  <c r="W25" i="2"/>
  <c r="V25" i="2"/>
  <c r="U25" i="2"/>
  <c r="T25" i="2"/>
  <c r="AK24" i="2"/>
  <c r="AJ24" i="2"/>
  <c r="AI24" i="2"/>
  <c r="AH24" i="2"/>
  <c r="AG24" i="2"/>
  <c r="AF24" i="2"/>
  <c r="AE24" i="2"/>
  <c r="AD24" i="2"/>
  <c r="AC24" i="2"/>
  <c r="AB24" i="2"/>
  <c r="AA24" i="2"/>
  <c r="Z24" i="2"/>
  <c r="Y24" i="2"/>
  <c r="X24" i="2"/>
  <c r="W24" i="2"/>
  <c r="V24" i="2"/>
  <c r="U24" i="2"/>
  <c r="T24" i="2"/>
  <c r="AK23" i="2"/>
  <c r="AJ23" i="2"/>
  <c r="AI23" i="2"/>
  <c r="AH23" i="2"/>
  <c r="AG23" i="2"/>
  <c r="AF23" i="2"/>
  <c r="AE23" i="2"/>
  <c r="AD23" i="2"/>
  <c r="AC23" i="2"/>
  <c r="AB23" i="2"/>
  <c r="AA23" i="2"/>
  <c r="Z23" i="2"/>
  <c r="Y23" i="2"/>
  <c r="X23" i="2"/>
  <c r="W23" i="2"/>
  <c r="V23" i="2"/>
  <c r="U23" i="2"/>
  <c r="T23" i="2"/>
  <c r="AK22" i="2"/>
  <c r="AJ22" i="2"/>
  <c r="AI22" i="2"/>
  <c r="AH22" i="2"/>
  <c r="AG22" i="2"/>
  <c r="AF22" i="2"/>
  <c r="AE22" i="2"/>
  <c r="AD22" i="2"/>
  <c r="AC22" i="2"/>
  <c r="AB22" i="2"/>
  <c r="AA22" i="2"/>
  <c r="Z22" i="2"/>
  <c r="Y22" i="2"/>
  <c r="X22" i="2"/>
  <c r="W22" i="2"/>
  <c r="V22" i="2"/>
  <c r="U22" i="2"/>
  <c r="T22" i="2"/>
  <c r="AK21" i="2"/>
  <c r="AJ21" i="2"/>
  <c r="AI21" i="2"/>
  <c r="AH21" i="2"/>
  <c r="AG21" i="2"/>
  <c r="AF21" i="2"/>
  <c r="AE21" i="2"/>
  <c r="AD21" i="2"/>
  <c r="AC21" i="2"/>
  <c r="AB21" i="2"/>
  <c r="AA21" i="2"/>
  <c r="Z21" i="2"/>
  <c r="Y21" i="2"/>
  <c r="X21" i="2"/>
  <c r="W21" i="2"/>
  <c r="V21" i="2"/>
  <c r="U21" i="2"/>
  <c r="T21" i="2"/>
  <c r="AK20" i="2"/>
  <c r="AJ20" i="2"/>
  <c r="AI20" i="2"/>
  <c r="AH20" i="2"/>
  <c r="AG20" i="2"/>
  <c r="AF20" i="2"/>
  <c r="AE20" i="2"/>
  <c r="AD20" i="2"/>
  <c r="AC20" i="2"/>
  <c r="AB20" i="2"/>
  <c r="AA20" i="2"/>
  <c r="Z20" i="2"/>
  <c r="Y20" i="2"/>
  <c r="X20" i="2"/>
  <c r="W20" i="2"/>
  <c r="V20" i="2"/>
  <c r="U20" i="2"/>
  <c r="T20" i="2"/>
  <c r="AK19" i="2"/>
  <c r="AJ19" i="2"/>
  <c r="AI19" i="2"/>
  <c r="AH19" i="2"/>
  <c r="AG19" i="2"/>
  <c r="AF19" i="2"/>
  <c r="AE19" i="2"/>
  <c r="AD19" i="2"/>
  <c r="AC19" i="2"/>
  <c r="AB19" i="2"/>
  <c r="AA19" i="2"/>
  <c r="Z19" i="2"/>
  <c r="Y19" i="2"/>
  <c r="X19" i="2"/>
  <c r="W19" i="2"/>
  <c r="V19" i="2"/>
  <c r="U19" i="2"/>
  <c r="T19" i="2"/>
  <c r="AK18" i="2"/>
  <c r="AJ18" i="2"/>
  <c r="AI18" i="2"/>
  <c r="AH18" i="2"/>
  <c r="AG18" i="2"/>
  <c r="AF18" i="2"/>
  <c r="AE18" i="2"/>
  <c r="AD18" i="2"/>
  <c r="AC18" i="2"/>
  <c r="AB18" i="2"/>
  <c r="AA18" i="2"/>
  <c r="Z18" i="2"/>
  <c r="Y18" i="2"/>
  <c r="X18" i="2"/>
  <c r="W18" i="2"/>
  <c r="V18" i="2"/>
  <c r="U18" i="2"/>
  <c r="T18" i="2"/>
  <c r="AK17" i="2"/>
  <c r="AJ17" i="2"/>
  <c r="AI17" i="2"/>
  <c r="AH17" i="2"/>
  <c r="AG17" i="2"/>
  <c r="AF17" i="2"/>
  <c r="AE17" i="2"/>
  <c r="AD17" i="2"/>
  <c r="AC17" i="2"/>
  <c r="AB17" i="2"/>
  <c r="AA17" i="2"/>
  <c r="Z17" i="2"/>
  <c r="Y17" i="2"/>
  <c r="X17" i="2"/>
  <c r="W17" i="2"/>
  <c r="V17" i="2"/>
  <c r="U17" i="2"/>
  <c r="T17" i="2"/>
  <c r="AK16" i="2"/>
  <c r="AJ16" i="2"/>
  <c r="AI16" i="2"/>
  <c r="AH16" i="2"/>
  <c r="AG16" i="2"/>
  <c r="AF16" i="2"/>
  <c r="AE16" i="2"/>
  <c r="AD16" i="2"/>
  <c r="AC16" i="2"/>
  <c r="AB16" i="2"/>
  <c r="AA16" i="2"/>
  <c r="Z16" i="2"/>
  <c r="Y16" i="2"/>
  <c r="X16" i="2"/>
  <c r="W16" i="2"/>
  <c r="V16" i="2"/>
  <c r="U16" i="2"/>
  <c r="T16" i="2"/>
  <c r="AK15" i="2"/>
  <c r="AJ15" i="2"/>
  <c r="AI15" i="2"/>
  <c r="AH15" i="2"/>
  <c r="AG15" i="2"/>
  <c r="AF15" i="2"/>
  <c r="AE15" i="2"/>
  <c r="AD15" i="2"/>
  <c r="AC15" i="2"/>
  <c r="AB15" i="2"/>
  <c r="AA15" i="2"/>
  <c r="Z15" i="2"/>
  <c r="Y15" i="2"/>
  <c r="X15" i="2"/>
  <c r="W15" i="2"/>
  <c r="V15" i="2"/>
  <c r="U15" i="2"/>
  <c r="T15" i="2"/>
  <c r="AK14" i="2"/>
  <c r="AJ14" i="2"/>
  <c r="AI14" i="2"/>
  <c r="AH14" i="2"/>
  <c r="AG14" i="2"/>
  <c r="AF14" i="2"/>
  <c r="AE14" i="2"/>
  <c r="AD14" i="2"/>
  <c r="AC14" i="2"/>
  <c r="AB14" i="2"/>
  <c r="AA14" i="2"/>
  <c r="Z14" i="2"/>
  <c r="Y14" i="2"/>
  <c r="X14" i="2"/>
  <c r="W14" i="2"/>
  <c r="V14" i="2"/>
  <c r="U14" i="2"/>
  <c r="T14" i="2"/>
  <c r="AK13" i="2"/>
  <c r="AJ13" i="2"/>
  <c r="AI13" i="2"/>
  <c r="AH13" i="2"/>
  <c r="AG13" i="2"/>
  <c r="AF13" i="2"/>
  <c r="AE13" i="2"/>
  <c r="AD13" i="2"/>
  <c r="AC13" i="2"/>
  <c r="AB13" i="2"/>
  <c r="AA13" i="2"/>
  <c r="Z13" i="2"/>
  <c r="Y13" i="2"/>
  <c r="X13" i="2"/>
  <c r="W13" i="2"/>
  <c r="V13" i="2"/>
  <c r="U13" i="2"/>
  <c r="T13" i="2"/>
  <c r="AK12" i="2"/>
  <c r="AJ12" i="2"/>
  <c r="AI12" i="2"/>
  <c r="AH12" i="2"/>
  <c r="AG12" i="2"/>
  <c r="AF12" i="2"/>
  <c r="AE12" i="2"/>
  <c r="AD12" i="2"/>
  <c r="AC12" i="2"/>
  <c r="AB12" i="2"/>
  <c r="AA12" i="2"/>
  <c r="Z12" i="2"/>
  <c r="Y12" i="2"/>
  <c r="X12" i="2"/>
  <c r="W12" i="2"/>
  <c r="V12" i="2"/>
  <c r="U12" i="2"/>
  <c r="T12" i="2"/>
  <c r="AK11" i="2"/>
  <c r="AJ11" i="2"/>
  <c r="AI11" i="2"/>
  <c r="AH11" i="2"/>
  <c r="AG11" i="2"/>
  <c r="AF11" i="2"/>
  <c r="AE11" i="2"/>
  <c r="AD11" i="2"/>
  <c r="AC11" i="2"/>
  <c r="AB11" i="2"/>
  <c r="AA11" i="2"/>
  <c r="Z11" i="2"/>
  <c r="Y11" i="2"/>
  <c r="X11" i="2"/>
  <c r="W11" i="2"/>
  <c r="V11" i="2"/>
  <c r="U11" i="2"/>
  <c r="T11" i="2"/>
  <c r="AK10" i="2"/>
  <c r="AJ10" i="2"/>
  <c r="AI10" i="2"/>
  <c r="AH10" i="2"/>
  <c r="AG10" i="2"/>
  <c r="AF10" i="2"/>
  <c r="AE10" i="2"/>
  <c r="AD10" i="2"/>
  <c r="AC10" i="2"/>
  <c r="AB10" i="2"/>
  <c r="AA10" i="2"/>
  <c r="Z10" i="2"/>
  <c r="Y10" i="2"/>
  <c r="X10" i="2"/>
  <c r="W10" i="2"/>
  <c r="V10" i="2"/>
  <c r="U10" i="2"/>
  <c r="T10" i="2"/>
  <c r="AK9" i="2"/>
  <c r="AJ9" i="2"/>
  <c r="AI9" i="2"/>
  <c r="AH9" i="2"/>
  <c r="AG9" i="2"/>
  <c r="AF9" i="2"/>
  <c r="AE9" i="2"/>
  <c r="AD9" i="2"/>
  <c r="AC9" i="2"/>
  <c r="AB9" i="2"/>
  <c r="AA9" i="2"/>
  <c r="Z9" i="2"/>
  <c r="Y9" i="2"/>
  <c r="X9" i="2"/>
  <c r="W9" i="2"/>
  <c r="V9" i="2"/>
  <c r="U9" i="2"/>
  <c r="T9" i="2"/>
  <c r="AK8" i="2"/>
  <c r="AJ8" i="2"/>
  <c r="AI8" i="2"/>
  <c r="AH8" i="2"/>
  <c r="AG8" i="2"/>
  <c r="AF8" i="2"/>
  <c r="AE8" i="2"/>
  <c r="AD8" i="2"/>
  <c r="AC8" i="2"/>
  <c r="AB8" i="2"/>
  <c r="AA8" i="2"/>
  <c r="Z8" i="2"/>
  <c r="Y8" i="2"/>
  <c r="X8" i="2"/>
  <c r="W8" i="2"/>
  <c r="V8" i="2"/>
  <c r="U8" i="2"/>
  <c r="T8" i="2"/>
  <c r="AK7" i="2"/>
  <c r="AJ7" i="2"/>
  <c r="AI7" i="2"/>
  <c r="AH7" i="2"/>
  <c r="AG7" i="2"/>
  <c r="AF7" i="2"/>
  <c r="AE7" i="2"/>
  <c r="AD7" i="2"/>
  <c r="AC7" i="2"/>
  <c r="AB7" i="2"/>
  <c r="AA7" i="2"/>
  <c r="Z7" i="2"/>
  <c r="Y7" i="2"/>
  <c r="X7" i="2"/>
  <c r="W7" i="2"/>
  <c r="V7" i="2"/>
  <c r="U7" i="2"/>
  <c r="T7" i="2"/>
  <c r="AK6" i="2"/>
  <c r="AJ6" i="2"/>
  <c r="AI6" i="2"/>
  <c r="AH6" i="2"/>
  <c r="AG6" i="2"/>
  <c r="AF6" i="2"/>
  <c r="AE6" i="2"/>
  <c r="AD6" i="2"/>
  <c r="AC6" i="2"/>
  <c r="AB6" i="2"/>
  <c r="AA6" i="2"/>
  <c r="Z6" i="2"/>
  <c r="Y6" i="2"/>
  <c r="X6" i="2"/>
  <c r="W6" i="2"/>
  <c r="V6" i="2"/>
  <c r="U6" i="2"/>
  <c r="T6" i="2"/>
  <c r="X50" i="1" l="1"/>
  <c r="W50" i="1"/>
  <c r="V50" i="1"/>
  <c r="U50" i="1"/>
  <c r="T50" i="1"/>
  <c r="S50" i="1"/>
  <c r="R50" i="1"/>
  <c r="Q50" i="1"/>
  <c r="X49" i="1"/>
  <c r="W49" i="1"/>
  <c r="V49" i="1"/>
  <c r="U49" i="1"/>
  <c r="T49" i="1"/>
  <c r="S49" i="1"/>
  <c r="R49" i="1"/>
  <c r="Q49" i="1"/>
  <c r="X48" i="1"/>
  <c r="W48" i="1"/>
  <c r="V48" i="1"/>
  <c r="U48" i="1"/>
  <c r="T48" i="1"/>
  <c r="S48" i="1"/>
  <c r="R48" i="1"/>
  <c r="Q48" i="1"/>
  <c r="X47" i="1"/>
  <c r="W47" i="1"/>
  <c r="V47" i="1"/>
  <c r="U47" i="1"/>
  <c r="T47" i="1"/>
  <c r="S47" i="1"/>
  <c r="R47" i="1"/>
  <c r="Q47" i="1"/>
  <c r="X46" i="1"/>
  <c r="W46" i="1"/>
  <c r="V46" i="1"/>
  <c r="U46" i="1"/>
  <c r="T46" i="1"/>
  <c r="S46" i="1"/>
  <c r="R46" i="1"/>
  <c r="Q46" i="1"/>
  <c r="X45" i="1"/>
  <c r="W45" i="1"/>
  <c r="V45" i="1"/>
  <c r="U45" i="1"/>
  <c r="T45" i="1"/>
  <c r="S45" i="1"/>
  <c r="R45" i="1"/>
  <c r="Q45" i="1"/>
  <c r="X44" i="1"/>
  <c r="W44" i="1"/>
  <c r="V44" i="1"/>
  <c r="U44" i="1"/>
  <c r="T44" i="1"/>
  <c r="S44" i="1"/>
  <c r="R44" i="1"/>
  <c r="Q44" i="1"/>
  <c r="X43" i="1"/>
  <c r="W43" i="1"/>
  <c r="V43" i="1"/>
  <c r="U43" i="1"/>
  <c r="T43" i="1"/>
  <c r="S43" i="1"/>
  <c r="R43" i="1"/>
  <c r="Q43" i="1"/>
  <c r="X42" i="1"/>
  <c r="W42" i="1"/>
  <c r="V42" i="1"/>
  <c r="U42" i="1"/>
  <c r="T42" i="1"/>
  <c r="S42" i="1"/>
  <c r="R42" i="1"/>
  <c r="Q42" i="1"/>
  <c r="X41" i="1"/>
  <c r="W41" i="1"/>
  <c r="V41" i="1"/>
  <c r="U41" i="1"/>
  <c r="T41" i="1"/>
  <c r="S41" i="1"/>
  <c r="R41" i="1"/>
  <c r="Q41" i="1"/>
  <c r="X40" i="1"/>
  <c r="W40" i="1"/>
  <c r="V40" i="1"/>
  <c r="U40" i="1"/>
  <c r="T40" i="1"/>
  <c r="S40" i="1"/>
  <c r="R40" i="1"/>
  <c r="Q40" i="1"/>
  <c r="X39" i="1"/>
  <c r="W39" i="1"/>
  <c r="V39" i="1"/>
  <c r="U39" i="1"/>
  <c r="T39" i="1"/>
  <c r="S39" i="1"/>
  <c r="R39" i="1"/>
  <c r="Q39" i="1"/>
  <c r="X38" i="1"/>
  <c r="W38" i="1"/>
  <c r="V38" i="1"/>
  <c r="U38" i="1"/>
  <c r="T38" i="1"/>
  <c r="S38" i="1"/>
  <c r="R38" i="1"/>
  <c r="Q38" i="1"/>
  <c r="X37" i="1"/>
  <c r="W37" i="1"/>
  <c r="V37" i="1"/>
  <c r="U37" i="1"/>
  <c r="T37" i="1"/>
  <c r="S37" i="1"/>
  <c r="R37" i="1"/>
  <c r="Q37" i="1"/>
  <c r="X36" i="1"/>
  <c r="W36" i="1"/>
  <c r="V36" i="1"/>
  <c r="U36" i="1"/>
  <c r="T36" i="1"/>
  <c r="S36" i="1"/>
  <c r="R36" i="1"/>
  <c r="Q36" i="1"/>
  <c r="X35" i="1"/>
  <c r="W35" i="1"/>
  <c r="V35" i="1"/>
  <c r="U35" i="1"/>
  <c r="T35" i="1"/>
  <c r="S35" i="1"/>
  <c r="R35" i="1"/>
  <c r="Q35" i="1"/>
  <c r="X34" i="1"/>
  <c r="W34" i="1"/>
  <c r="V34" i="1"/>
  <c r="U34" i="1"/>
  <c r="T34" i="1"/>
  <c r="S34" i="1"/>
  <c r="R34" i="1"/>
  <c r="Q34" i="1"/>
  <c r="X33" i="1"/>
  <c r="W33" i="1"/>
  <c r="V33" i="1"/>
  <c r="U33" i="1"/>
  <c r="T33" i="1"/>
  <c r="S33" i="1"/>
  <c r="R33" i="1"/>
  <c r="Q33" i="1"/>
  <c r="X32" i="1"/>
  <c r="W32" i="1"/>
  <c r="V32" i="1"/>
  <c r="U32" i="1"/>
  <c r="T32" i="1"/>
  <c r="S32" i="1"/>
  <c r="R32" i="1"/>
  <c r="Q32" i="1"/>
  <c r="X31" i="1"/>
  <c r="W31" i="1"/>
  <c r="V31" i="1"/>
  <c r="U31" i="1"/>
  <c r="T31" i="1"/>
  <c r="S31" i="1"/>
  <c r="R31" i="1"/>
  <c r="Q31" i="1"/>
  <c r="X30" i="1"/>
  <c r="W30" i="1"/>
  <c r="V30" i="1"/>
  <c r="U30" i="1"/>
  <c r="T30" i="1"/>
  <c r="S30" i="1"/>
  <c r="R30" i="1"/>
  <c r="Q30" i="1"/>
  <c r="X25" i="1"/>
  <c r="W25" i="1"/>
  <c r="V25" i="1"/>
  <c r="U25" i="1"/>
  <c r="T25" i="1"/>
  <c r="S25" i="1"/>
  <c r="R25" i="1"/>
  <c r="Q25" i="1"/>
  <c r="X24" i="1"/>
  <c r="W24" i="1"/>
  <c r="V24" i="1"/>
  <c r="U24" i="1"/>
  <c r="T24" i="1"/>
  <c r="S24" i="1"/>
  <c r="R24" i="1"/>
  <c r="Q24" i="1"/>
  <c r="X23" i="1"/>
  <c r="W23" i="1"/>
  <c r="V23" i="1"/>
  <c r="U23" i="1"/>
  <c r="T23" i="1"/>
  <c r="S23" i="1"/>
  <c r="R23" i="1"/>
  <c r="Q23" i="1"/>
  <c r="X22" i="1"/>
  <c r="W22" i="1"/>
  <c r="V22" i="1"/>
  <c r="U22" i="1"/>
  <c r="T22" i="1"/>
  <c r="S22" i="1"/>
  <c r="R22" i="1"/>
  <c r="Q22" i="1"/>
  <c r="X21" i="1"/>
  <c r="W21" i="1"/>
  <c r="V21" i="1"/>
  <c r="U21" i="1"/>
  <c r="T21" i="1"/>
  <c r="S21" i="1"/>
  <c r="R21" i="1"/>
  <c r="Q21" i="1"/>
  <c r="X20" i="1"/>
  <c r="W20" i="1"/>
  <c r="V20" i="1"/>
  <c r="U20" i="1"/>
  <c r="T20" i="1"/>
  <c r="S20" i="1"/>
  <c r="R20" i="1"/>
  <c r="Q20" i="1"/>
  <c r="X19" i="1"/>
  <c r="W19" i="1"/>
  <c r="V19" i="1"/>
  <c r="U19" i="1"/>
  <c r="T19" i="1"/>
  <c r="S19" i="1"/>
  <c r="R19" i="1"/>
  <c r="Q19" i="1"/>
  <c r="X18" i="1"/>
  <c r="W18" i="1"/>
  <c r="V18" i="1"/>
  <c r="U18" i="1"/>
  <c r="T18" i="1"/>
  <c r="S18" i="1"/>
  <c r="R18" i="1"/>
  <c r="Q18" i="1"/>
  <c r="X17" i="1"/>
  <c r="W17" i="1"/>
  <c r="V17" i="1"/>
  <c r="U17" i="1"/>
  <c r="T17" i="1"/>
  <c r="S17" i="1"/>
  <c r="R17" i="1"/>
  <c r="Q17" i="1"/>
  <c r="X16" i="1"/>
  <c r="W16" i="1"/>
  <c r="V16" i="1"/>
  <c r="U16" i="1"/>
  <c r="T16" i="1"/>
  <c r="S16" i="1"/>
  <c r="R16" i="1"/>
  <c r="Q16" i="1"/>
  <c r="X15" i="1"/>
  <c r="W15" i="1"/>
  <c r="V15" i="1"/>
  <c r="U15" i="1"/>
  <c r="T15" i="1"/>
  <c r="S15" i="1"/>
  <c r="R15" i="1"/>
  <c r="Q15" i="1"/>
  <c r="X14" i="1"/>
  <c r="W14" i="1"/>
  <c r="V14" i="1"/>
  <c r="U14" i="1"/>
  <c r="T14" i="1"/>
  <c r="S14" i="1"/>
  <c r="R14" i="1"/>
  <c r="Q14" i="1"/>
  <c r="X13" i="1"/>
  <c r="W13" i="1"/>
  <c r="V13" i="1"/>
  <c r="U13" i="1"/>
  <c r="T13" i="1"/>
  <c r="S13" i="1"/>
  <c r="R13" i="1"/>
  <c r="Q13" i="1"/>
  <c r="X12" i="1"/>
  <c r="W12" i="1"/>
  <c r="V12" i="1"/>
  <c r="U12" i="1"/>
  <c r="T12" i="1"/>
  <c r="S12" i="1"/>
  <c r="R12" i="1"/>
  <c r="Q12" i="1"/>
  <c r="X11" i="1"/>
  <c r="W11" i="1"/>
  <c r="V11" i="1"/>
  <c r="U11" i="1"/>
  <c r="T11" i="1"/>
  <c r="S11" i="1"/>
  <c r="R11" i="1"/>
  <c r="Q11" i="1"/>
  <c r="X10" i="1"/>
  <c r="W10" i="1"/>
  <c r="V10" i="1"/>
  <c r="U10" i="1"/>
  <c r="T10" i="1"/>
  <c r="S10" i="1"/>
  <c r="R10" i="1"/>
  <c r="Q10" i="1"/>
  <c r="X9" i="1"/>
  <c r="W9" i="1"/>
  <c r="V9" i="1"/>
  <c r="U9" i="1"/>
  <c r="T9" i="1"/>
  <c r="S9" i="1"/>
  <c r="R9" i="1"/>
  <c r="Q9" i="1"/>
  <c r="X8" i="1"/>
  <c r="W8" i="1"/>
  <c r="V8" i="1"/>
  <c r="U8" i="1"/>
  <c r="T8" i="1"/>
  <c r="S8" i="1"/>
  <c r="R8" i="1"/>
  <c r="Q8" i="1"/>
  <c r="X7" i="1"/>
  <c r="W7" i="1"/>
  <c r="V7" i="1"/>
  <c r="U7" i="1"/>
  <c r="T7" i="1"/>
  <c r="S7" i="1"/>
  <c r="R7" i="1"/>
  <c r="Q7" i="1"/>
  <c r="X6" i="1"/>
  <c r="W6" i="1"/>
  <c r="V6" i="1"/>
  <c r="U6" i="1"/>
  <c r="T6" i="1"/>
  <c r="S6" i="1"/>
  <c r="R6" i="1"/>
  <c r="Q6" i="1"/>
  <c r="X5" i="1"/>
  <c r="W5" i="1"/>
  <c r="V5" i="1"/>
  <c r="U5" i="1"/>
  <c r="T5" i="1"/>
  <c r="S5" i="1"/>
  <c r="R5" i="1"/>
  <c r="Q5" i="1"/>
</calcChain>
</file>

<file path=xl/sharedStrings.xml><?xml version="1.0" encoding="utf-8"?>
<sst xmlns="http://schemas.openxmlformats.org/spreadsheetml/2006/main" count="1306" uniqueCount="129">
  <si>
    <t>Märts</t>
  </si>
  <si>
    <t>Aprill</t>
  </si>
  <si>
    <t>Mai</t>
  </si>
  <si>
    <t>Juuni</t>
  </si>
  <si>
    <t>Juuli</t>
  </si>
  <si>
    <t>August</t>
  </si>
  <si>
    <t>2004</t>
  </si>
  <si>
    <t>2005</t>
  </si>
  <si>
    <t>2006</t>
  </si>
  <si>
    <t>2007</t>
  </si>
  <si>
    <t>2008</t>
  </si>
  <si>
    <t>2009</t>
  </si>
  <si>
    <t>2010</t>
  </si>
  <si>
    <t>2011</t>
  </si>
  <si>
    <t>2012</t>
  </si>
  <si>
    <t>2013</t>
  </si>
  <si>
    <t>2014</t>
  </si>
  <si>
    <t>2015</t>
  </si>
  <si>
    <t>2016</t>
  </si>
  <si>
    <t>2017</t>
  </si>
  <si>
    <t>2018</t>
  </si>
  <si>
    <t>Kogu Eesti</t>
  </si>
  <si>
    <t>Austria</t>
  </si>
  <si>
    <t>Eesti</t>
  </si>
  <si>
    <t>Hispaania*</t>
  </si>
  <si>
    <t>Itaalia</t>
  </si>
  <si>
    <t>Leedu</t>
  </si>
  <si>
    <t>Läti</t>
  </si>
  <si>
    <t>Norra</t>
  </si>
  <si>
    <t>Poola</t>
  </si>
  <si>
    <t>Prantsusmaa</t>
  </si>
  <si>
    <t>Rootsi</t>
  </si>
  <si>
    <t>Saksamaa</t>
  </si>
  <si>
    <t>Soome</t>
  </si>
  <si>
    <t>Taani</t>
  </si>
  <si>
    <t>Venemaa</t>
  </si>
  <si>
    <t>..</t>
  </si>
  <si>
    <t>2018-11-06</t>
  </si>
  <si>
    <t>Statistikaamet</t>
  </si>
  <si>
    <t>Väärtus</t>
  </si>
  <si>
    <t>TU131</t>
  </si>
  <si>
    <t>Jan</t>
  </si>
  <si>
    <t>Feb</t>
  </si>
  <si>
    <t>March</t>
  </si>
  <si>
    <t>April</t>
  </si>
  <si>
    <t>May</t>
  </si>
  <si>
    <t>June</t>
  </si>
  <si>
    <t>July</t>
  </si>
  <si>
    <t xml:space="preserve">foreign </t>
  </si>
  <si>
    <t>välisturistid</t>
  </si>
  <si>
    <t>USA</t>
  </si>
  <si>
    <t>Holland</t>
  </si>
  <si>
    <t>domestic</t>
  </si>
  <si>
    <t>Spain</t>
  </si>
  <si>
    <t>Italy</t>
  </si>
  <si>
    <t>Lithuania</t>
  </si>
  <si>
    <t>Latvia</t>
  </si>
  <si>
    <t>Norway</t>
  </si>
  <si>
    <t>Poland</t>
  </si>
  <si>
    <t>France</t>
  </si>
  <si>
    <t>Sweden</t>
  </si>
  <si>
    <t>Germany</t>
  </si>
  <si>
    <t>Finland</t>
  </si>
  <si>
    <t>UK</t>
  </si>
  <si>
    <t>Suurbrit.</t>
  </si>
  <si>
    <t>Denmark</t>
  </si>
  <si>
    <t>Russia</t>
  </si>
  <si>
    <t>China</t>
  </si>
  <si>
    <t>Japan</t>
  </si>
  <si>
    <t>Hiina</t>
  </si>
  <si>
    <t>Jaapan</t>
  </si>
  <si>
    <t>total</t>
  </si>
  <si>
    <t>kokku</t>
  </si>
  <si>
    <t>jaan.-sept./ Jan.-Sep.</t>
  </si>
  <si>
    <t>muutus/ change</t>
  </si>
  <si>
    <t>2015/14</t>
  </si>
  <si>
    <t>2016/15</t>
  </si>
  <si>
    <t>2017/16</t>
  </si>
  <si>
    <t>2018/17</t>
  </si>
  <si>
    <t>Eesti majutusettevõtete statistika. Allikas: Statistikaamet / Statistics of accommodation establishments of Estonia. Source: Statistics Estonia</t>
  </si>
  <si>
    <t>MAJUTATUD/ ARRIVALS</t>
  </si>
  <si>
    <t>ÖÖBIMISED/ OVERNIGHTS</t>
  </si>
  <si>
    <t>muutus/ change 2018/ 2017</t>
  </si>
  <si>
    <t>Sep</t>
  </si>
  <si>
    <t>Sept.</t>
  </si>
  <si>
    <t>Jaan.</t>
  </si>
  <si>
    <t>Veebr.</t>
  </si>
  <si>
    <t>..Pärnu linn</t>
  </si>
  <si>
    <t>..Tartu linn</t>
  </si>
  <si>
    <t>Harju mk</t>
  </si>
  <si>
    <t>Hiiu mk</t>
  </si>
  <si>
    <t>Saare mk</t>
  </si>
  <si>
    <t>Viljandi mk</t>
  </si>
  <si>
    <t>Tallinn</t>
  </si>
  <si>
    <t>Jõgeva mk*</t>
  </si>
  <si>
    <t>Järva mk*</t>
  </si>
  <si>
    <t>Lääne mk*</t>
  </si>
  <si>
    <t>Lääne-Viru*</t>
  </si>
  <si>
    <t>Ida-Viru*</t>
  </si>
  <si>
    <t>Põlva mk*</t>
  </si>
  <si>
    <t>Pärnu mk*</t>
  </si>
  <si>
    <t>Rapla mk*</t>
  </si>
  <si>
    <t>Tartu mk*</t>
  </si>
  <si>
    <t>Valga mk*</t>
  </si>
  <si>
    <t>Võru mk*</t>
  </si>
  <si>
    <t>2018. aasta jaanuarist on andmed esitatud reformijärgse haldusjaotuse põhjal, v.a Tartu ja Pärnu linna andmed, mis on asustusüksuse (mitte haldusüksuse) alusel. 2018. aasta andmete võrdlemisel varasematega tuleb arvestada haldusjaotuse muutusega.</t>
  </si>
  <si>
    <t xml:space="preserve">Eelmiste aastatega on võrreldavad Tallinna, Harjumaa, Pärnu ja Tartu linna, Hiiu, Saare ja Viljandi maakonna andmed. Kõigi ülejäänud maakondade piirid (MÄRGITUD TÄRNIGA) on suuremal või vähemal määral muutunud. </t>
  </si>
  <si>
    <t xml:space="preserve">Maakonnapiiride muutus kaardil: https://haldusreform.fin.ee/static/sites/3/2017/10/kaart-vvkti-140717.jpg. </t>
  </si>
  <si>
    <t>Ida-Viru mk territoorium on 2018.a. veidi väiksem kui eelnevatel aastatel.</t>
  </si>
  <si>
    <t xml:space="preserve">As of January 2018, the data are published according to the new administrative division. When comparing 2018 data to earlier data, it must be taken into account that the data for the counties marked with an asterisk are NOT comparable to the earlier data because the borders of these counties changed as of 1 Jan 2018. </t>
  </si>
  <si>
    <t>Map of the new administrative division:</t>
  </si>
  <si>
    <t>https://haldusreform.fin.ee/static/sites/3/2017/10/kaart-vvkti-140717.jpg</t>
  </si>
  <si>
    <t>Soome/ Finland</t>
  </si>
  <si>
    <t>siseturism / domestic tourism</t>
  </si>
  <si>
    <t>Venemaa/ Russia</t>
  </si>
  <si>
    <t>Läti/ Latvia</t>
  </si>
  <si>
    <t>Rootsi/ Sweden</t>
  </si>
  <si>
    <t>Saksamaa/ Germany</t>
  </si>
  <si>
    <t>kokku / total</t>
  </si>
  <si>
    <t>välisturistid / foreign</t>
  </si>
  <si>
    <t>Eesti / domestic</t>
  </si>
  <si>
    <t>Soome / FIN</t>
  </si>
  <si>
    <t>Venemaa / RUS</t>
  </si>
  <si>
    <t>Saksamaa / GER</t>
  </si>
  <si>
    <t>Läti / LAT</t>
  </si>
  <si>
    <t>Rootsi / SWE</t>
  </si>
  <si>
    <t>Suurbrit. / UK</t>
  </si>
  <si>
    <t>Jaapan / Japan</t>
  </si>
  <si>
    <t>Hiina / 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</si>
</sst>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16" x14ac:knownFonts="1">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u/>
      <sz val="11"/>
      <color theme="10"/>
      <name val="Calibri"/>
      <family val="2"/>
      <charset val="186"/>
      <scheme val="minor"/>
    </font>
    <font>
      <b/>
      <sz val="11"/>
      <color indexed="8"/>
      <name val="Calibri"/>
      <family val="2"/>
      <charset val="186"/>
      <scheme val="minor"/>
    </font>
    <font>
      <sz val="11"/>
      <color indexed="8"/>
      <name val="Calibri"/>
      <family val="2"/>
      <charset val="186"/>
      <scheme val="minor"/>
    </font>
    <font>
      <b/>
      <sz val="11"/>
      <name val="Calibri"/>
      <family val="2"/>
      <charset val="186"/>
      <scheme val="minor"/>
    </font>
    <font>
      <b/>
      <u/>
      <sz val="11"/>
      <name val="Calibri"/>
      <family val="2"/>
      <charset val="186"/>
      <scheme val="minor"/>
    </font>
    <font>
      <b/>
      <sz val="11"/>
      <color rgb="FFFF0000"/>
      <name val="Calibri"/>
      <family val="2"/>
      <charset val="186"/>
      <scheme val="minor"/>
    </font>
    <font>
      <sz val="11"/>
      <name val="Calibri"/>
      <family val="2"/>
      <charset val="186"/>
      <scheme val="minor"/>
    </font>
    <font>
      <sz val="11"/>
      <color theme="5" tint="-0.499984740745262"/>
      <name val="Calibri"/>
      <family val="2"/>
      <charset val="186"/>
      <scheme val="minor"/>
    </font>
    <font>
      <b/>
      <sz val="11"/>
      <color theme="5" tint="-0.499984740745262"/>
      <name val="Calibri"/>
      <family val="2"/>
      <charset val="186"/>
      <scheme val="minor"/>
    </font>
    <font>
      <sz val="11"/>
      <color rgb="FF0070C0"/>
      <name val="Calibri"/>
      <family val="2"/>
      <charset val="186"/>
      <scheme val="minor"/>
    </font>
    <font>
      <b/>
      <sz val="6"/>
      <color theme="0"/>
      <name val="Calibri"/>
      <family val="2"/>
      <charset val="186"/>
      <scheme val="minor"/>
    </font>
    <font>
      <sz val="6"/>
      <color theme="0"/>
      <name val="Calibri"/>
      <family val="2"/>
      <charset val="186"/>
      <scheme val="minor"/>
    </font>
  </fonts>
  <fills count="3">
    <fill>
      <patternFill patternType="none"/>
    </fill>
    <fill>
      <patternFill patternType="gray125"/>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00">
    <xf numFmtId="0" fontId="0" fillId="0" borderId="0" xfId="0"/>
    <xf numFmtId="0" fontId="0" fillId="0" borderId="0" xfId="0"/>
    <xf numFmtId="0" fontId="1" fillId="0" borderId="0" xfId="0" applyFont="1" applyAlignment="1" applyProtection="1">
      <alignment horizontal="left"/>
      <protection locked="0"/>
    </xf>
    <xf numFmtId="0" fontId="0" fillId="0" borderId="0" xfId="0" applyAlignment="1" applyProtection="1">
      <alignment horizontal="right"/>
      <protection locked="0"/>
    </xf>
    <xf numFmtId="3" fontId="3" fillId="0" borderId="1" xfId="0" applyNumberFormat="1" applyFont="1" applyBorder="1" applyAlignment="1" applyProtection="1">
      <alignment horizontal="left"/>
      <protection locked="0"/>
    </xf>
    <xf numFmtId="0" fontId="0" fillId="0" borderId="0" xfId="0" applyFont="1" applyAlignment="1" applyProtection="1">
      <alignment horizontal="left"/>
      <protection locked="0"/>
    </xf>
    <xf numFmtId="3" fontId="0" fillId="0" borderId="1" xfId="0" applyNumberFormat="1" applyFont="1" applyBorder="1" applyAlignment="1" applyProtection="1">
      <alignment horizontal="left"/>
      <protection locked="0"/>
    </xf>
    <xf numFmtId="3" fontId="6" fillId="0" borderId="1" xfId="0" applyNumberFormat="1" applyFont="1" applyBorder="1"/>
    <xf numFmtId="3" fontId="0" fillId="0" borderId="0" xfId="0" applyNumberFormat="1"/>
    <xf numFmtId="3" fontId="5" fillId="0" borderId="1" xfId="0" applyNumberFormat="1" applyFont="1" applyBorder="1"/>
    <xf numFmtId="0" fontId="0" fillId="0" borderId="1" xfId="0" applyBorder="1"/>
    <xf numFmtId="0" fontId="1" fillId="0" borderId="1" xfId="0" applyFont="1" applyBorder="1" applyAlignment="1" applyProtection="1">
      <alignment horizontal="left"/>
      <protection locked="0"/>
    </xf>
    <xf numFmtId="3" fontId="0" fillId="0" borderId="1" xfId="0" applyNumberFormat="1" applyBorder="1" applyAlignment="1" applyProtection="1">
      <alignment horizontal="right"/>
      <protection locked="0"/>
    </xf>
    <xf numFmtId="3" fontId="1" fillId="0" borderId="1" xfId="0" applyNumberFormat="1" applyFont="1" applyBorder="1" applyAlignment="1" applyProtection="1">
      <alignment horizontal="left"/>
      <protection locked="0"/>
    </xf>
    <xf numFmtId="3" fontId="1" fillId="0" borderId="1" xfId="0" applyNumberFormat="1" applyFont="1" applyBorder="1" applyAlignment="1" applyProtection="1">
      <alignment horizontal="right"/>
      <protection locked="0"/>
    </xf>
    <xf numFmtId="0" fontId="0" fillId="0" borderId="3" xfId="0" applyBorder="1"/>
    <xf numFmtId="0" fontId="0" fillId="0" borderId="4" xfId="0" applyBorder="1"/>
    <xf numFmtId="3" fontId="7" fillId="0" borderId="2" xfId="0" applyNumberFormat="1" applyFont="1" applyBorder="1"/>
    <xf numFmtId="3" fontId="7" fillId="0" borderId="3" xfId="0" applyNumberFormat="1" applyFont="1" applyBorder="1"/>
    <xf numFmtId="9" fontId="7" fillId="0" borderId="3" xfId="1" applyFont="1" applyBorder="1"/>
    <xf numFmtId="9" fontId="3" fillId="0" borderId="4" xfId="1" applyFont="1" applyBorder="1"/>
    <xf numFmtId="164" fontId="8" fillId="0" borderId="5" xfId="0" quotePrefix="1" applyNumberFormat="1" applyFont="1" applyBorder="1" applyAlignment="1" applyProtection="1">
      <alignment horizontal="center" vertical="center"/>
      <protection locked="0"/>
    </xf>
    <xf numFmtId="164" fontId="8" fillId="0" borderId="6" xfId="0" quotePrefix="1" applyNumberFormat="1" applyFont="1" applyBorder="1" applyAlignment="1" applyProtection="1">
      <alignment horizontal="center" vertical="center"/>
      <protection locked="0"/>
    </xf>
    <xf numFmtId="9" fontId="8" fillId="0" borderId="6" xfId="1" quotePrefix="1" applyFont="1" applyBorder="1" applyAlignment="1" applyProtection="1">
      <alignment horizontal="center" vertical="center"/>
      <protection locked="0"/>
    </xf>
    <xf numFmtId="3" fontId="0" fillId="0" borderId="4" xfId="0" applyNumberFormat="1" applyBorder="1"/>
    <xf numFmtId="3" fontId="0" fillId="0" borderId="1" xfId="0" applyNumberFormat="1" applyBorder="1"/>
    <xf numFmtId="3" fontId="3" fillId="0" borderId="1" xfId="0" applyNumberFormat="1" applyFont="1" applyBorder="1"/>
    <xf numFmtId="165" fontId="0" fillId="0" borderId="1" xfId="1" applyNumberFormat="1" applyFont="1" applyBorder="1"/>
    <xf numFmtId="9" fontId="0" fillId="0" borderId="1" xfId="1" applyFont="1" applyBorder="1"/>
    <xf numFmtId="165" fontId="3" fillId="0" borderId="1" xfId="1" applyNumberFormat="1" applyFont="1" applyBorder="1"/>
    <xf numFmtId="3" fontId="0" fillId="0" borderId="4" xfId="0" applyNumberFormat="1" applyFont="1" applyBorder="1"/>
    <xf numFmtId="3" fontId="0" fillId="0" borderId="1" xfId="0" applyNumberFormat="1" applyFont="1" applyBorder="1"/>
    <xf numFmtId="9" fontId="1" fillId="0" borderId="1" xfId="1" applyFont="1" applyBorder="1"/>
    <xf numFmtId="3" fontId="3" fillId="0" borderId="4" xfId="0" applyNumberFormat="1" applyFont="1" applyBorder="1"/>
    <xf numFmtId="9" fontId="3" fillId="0" borderId="1" xfId="1" applyFont="1" applyBorder="1"/>
    <xf numFmtId="9" fontId="0" fillId="0" borderId="1" xfId="1" applyNumberFormat="1" applyFont="1" applyBorder="1"/>
    <xf numFmtId="9" fontId="3" fillId="0" borderId="1" xfId="1" applyNumberFormat="1" applyFont="1" applyBorder="1"/>
    <xf numFmtId="0" fontId="2" fillId="0" borderId="0" xfId="0" applyFont="1"/>
    <xf numFmtId="3" fontId="0" fillId="0" borderId="0" xfId="0" applyNumberFormat="1" applyFont="1"/>
    <xf numFmtId="3" fontId="0" fillId="0" borderId="0" xfId="0" applyNumberFormat="1" applyFont="1" applyBorder="1" applyAlignment="1" applyProtection="1">
      <alignment horizontal="left"/>
      <protection locked="0"/>
    </xf>
    <xf numFmtId="3" fontId="0" fillId="0" borderId="1" xfId="0" applyNumberFormat="1" applyFont="1" applyBorder="1" applyAlignment="1" applyProtection="1">
      <alignment horizontal="right"/>
      <protection locked="0"/>
    </xf>
    <xf numFmtId="3" fontId="3" fillId="0" borderId="1" xfId="0" applyNumberFormat="1" applyFont="1" applyBorder="1" applyAlignment="1" applyProtection="1">
      <alignment horizontal="right"/>
      <protection locked="0"/>
    </xf>
    <xf numFmtId="3" fontId="3" fillId="0" borderId="0" xfId="0" applyNumberFormat="1" applyFont="1"/>
    <xf numFmtId="0" fontId="0" fillId="0" borderId="1" xfId="0" applyFont="1" applyBorder="1"/>
    <xf numFmtId="0" fontId="0" fillId="0" borderId="0" xfId="0" applyFont="1"/>
    <xf numFmtId="0" fontId="0" fillId="0" borderId="1" xfId="0" applyFont="1" applyBorder="1" applyAlignment="1" applyProtection="1">
      <alignment horizontal="left"/>
      <protection locked="0"/>
    </xf>
    <xf numFmtId="0" fontId="0" fillId="0" borderId="0" xfId="0" applyFont="1" applyAlignment="1" applyProtection="1">
      <alignment horizontal="right"/>
      <protection locked="0"/>
    </xf>
    <xf numFmtId="3" fontId="10" fillId="0" borderId="1" xfId="0" applyNumberFormat="1" applyFont="1" applyFill="1" applyBorder="1"/>
    <xf numFmtId="0" fontId="10" fillId="0" borderId="1" xfId="0" applyFont="1" applyFill="1" applyBorder="1" applyAlignment="1" applyProtection="1">
      <alignment horizontal="left"/>
      <protection locked="0"/>
    </xf>
    <xf numFmtId="164" fontId="3" fillId="0" borderId="2" xfId="0" applyNumberFormat="1" applyFont="1" applyBorder="1" applyAlignment="1" applyProtection="1">
      <alignment horizontal="left"/>
      <protection locked="0"/>
    </xf>
    <xf numFmtId="164" fontId="0" fillId="0" borderId="3" xfId="0" applyNumberFormat="1" applyFont="1" applyBorder="1"/>
    <xf numFmtId="0" fontId="0" fillId="0" borderId="4" xfId="0" applyFont="1" applyBorder="1"/>
    <xf numFmtId="164" fontId="0" fillId="0" borderId="7" xfId="0" applyNumberFormat="1" applyFont="1" applyBorder="1" applyAlignment="1" applyProtection="1">
      <alignment horizontal="left"/>
      <protection locked="0"/>
    </xf>
    <xf numFmtId="0" fontId="0" fillId="0" borderId="7" xfId="0" applyFont="1" applyBorder="1" applyAlignment="1" applyProtection="1">
      <alignment horizontal="left"/>
      <protection locked="0"/>
    </xf>
    <xf numFmtId="164" fontId="0" fillId="0" borderId="1" xfId="0" applyNumberFormat="1" applyFont="1" applyBorder="1"/>
    <xf numFmtId="164" fontId="0" fillId="0" borderId="1" xfId="0" applyNumberFormat="1" applyFont="1" applyBorder="1" applyAlignment="1" applyProtection="1">
      <alignment horizontal="left"/>
      <protection locked="0"/>
    </xf>
    <xf numFmtId="3" fontId="0" fillId="0" borderId="0" xfId="0" applyNumberFormat="1" applyFont="1" applyBorder="1" applyAlignment="1" applyProtection="1">
      <alignment horizontal="right"/>
      <protection locked="0"/>
    </xf>
    <xf numFmtId="3" fontId="0" fillId="0" borderId="0" xfId="0" applyNumberFormat="1" applyFont="1" applyBorder="1"/>
    <xf numFmtId="9" fontId="0" fillId="0" borderId="0" xfId="1" applyFont="1" applyBorder="1"/>
    <xf numFmtId="0" fontId="11" fillId="0" borderId="0" xfId="0" applyFont="1"/>
    <xf numFmtId="3" fontId="11" fillId="0" borderId="1" xfId="0" applyNumberFormat="1" applyFont="1" applyFill="1" applyBorder="1"/>
    <xf numFmtId="0" fontId="11" fillId="0" borderId="1" xfId="0" applyFont="1" applyFill="1" applyBorder="1" applyAlignment="1" applyProtection="1">
      <alignment horizontal="left"/>
      <protection locked="0"/>
    </xf>
    <xf numFmtId="0" fontId="11" fillId="0" borderId="1" xfId="0" applyFont="1" applyBorder="1" applyAlignment="1" applyProtection="1">
      <alignment horizontal="left"/>
      <protection locked="0"/>
    </xf>
    <xf numFmtId="164" fontId="11" fillId="0" borderId="7" xfId="0" applyNumberFormat="1" applyFont="1" applyBorder="1" applyAlignment="1" applyProtection="1">
      <alignment horizontal="left"/>
      <protection locked="0"/>
    </xf>
    <xf numFmtId="3" fontId="11" fillId="0" borderId="1" xfId="0" applyNumberFormat="1" applyFont="1" applyBorder="1" applyAlignment="1" applyProtection="1">
      <alignment horizontal="right"/>
      <protection locked="0"/>
    </xf>
    <xf numFmtId="3" fontId="12" fillId="0" borderId="1" xfId="0" applyNumberFormat="1" applyFont="1" applyBorder="1" applyAlignment="1" applyProtection="1">
      <alignment horizontal="right"/>
      <protection locked="0"/>
    </xf>
    <xf numFmtId="3" fontId="11" fillId="0" borderId="0" xfId="0" applyNumberFormat="1" applyFont="1" applyBorder="1" applyAlignment="1" applyProtection="1">
      <alignment horizontal="right"/>
      <protection locked="0"/>
    </xf>
    <xf numFmtId="0" fontId="11" fillId="0" borderId="0" xfId="0" applyFont="1" applyAlignment="1" applyProtection="1">
      <alignment horizontal="right"/>
      <protection locked="0"/>
    </xf>
    <xf numFmtId="0" fontId="3" fillId="0" borderId="2" xfId="0" applyFont="1" applyBorder="1" applyAlignment="1" applyProtection="1">
      <alignment horizontal="left"/>
      <protection locked="0"/>
    </xf>
    <xf numFmtId="0" fontId="3" fillId="0" borderId="1" xfId="0" applyFont="1" applyBorder="1"/>
    <xf numFmtId="0" fontId="3" fillId="0" borderId="1" xfId="0" applyFont="1" applyBorder="1" applyAlignment="1" applyProtection="1">
      <alignment horizontal="left"/>
      <protection locked="0"/>
    </xf>
    <xf numFmtId="0" fontId="3" fillId="0" borderId="0" xfId="0" applyFont="1"/>
    <xf numFmtId="0" fontId="0" fillId="0" borderId="0" xfId="0"/>
    <xf numFmtId="164" fontId="0" fillId="0" borderId="1" xfId="0" applyNumberFormat="1" applyBorder="1"/>
    <xf numFmtId="0" fontId="2" fillId="0" borderId="1" xfId="0" applyFont="1" applyBorder="1" applyAlignment="1" applyProtection="1">
      <alignment horizontal="left"/>
      <protection locked="0"/>
    </xf>
    <xf numFmtId="3" fontId="10" fillId="0" borderId="0" xfId="0" applyNumberFormat="1" applyFont="1" applyBorder="1" applyAlignment="1" applyProtection="1">
      <alignment horizontal="left"/>
      <protection locked="0"/>
    </xf>
    <xf numFmtId="0" fontId="9" fillId="0" borderId="0" xfId="0" applyFont="1"/>
    <xf numFmtId="0" fontId="4" fillId="0" borderId="0" xfId="2"/>
    <xf numFmtId="0" fontId="2" fillId="0" borderId="0" xfId="2" applyFont="1"/>
    <xf numFmtId="3" fontId="0" fillId="2" borderId="0" xfId="0" applyNumberFormat="1" applyFill="1"/>
    <xf numFmtId="3" fontId="1" fillId="2" borderId="0" xfId="0" applyNumberFormat="1" applyFont="1" applyFill="1" applyAlignment="1" applyProtection="1">
      <alignment horizontal="left"/>
      <protection locked="0"/>
    </xf>
    <xf numFmtId="3" fontId="0" fillId="2" borderId="0" xfId="0" applyNumberFormat="1" applyFill="1" applyAlignment="1" applyProtection="1">
      <alignment horizontal="right"/>
      <protection locked="0"/>
    </xf>
    <xf numFmtId="3" fontId="3" fillId="0" borderId="0" xfId="0" applyNumberFormat="1" applyFont="1" applyAlignment="1" applyProtection="1">
      <alignment horizontal="left"/>
      <protection locked="0"/>
    </xf>
    <xf numFmtId="0" fontId="13" fillId="0" borderId="0" xfId="0" applyFont="1" applyFill="1"/>
    <xf numFmtId="0" fontId="7" fillId="0" borderId="0" xfId="0" applyFont="1" applyFill="1"/>
    <xf numFmtId="3" fontId="10" fillId="0" borderId="1" xfId="0" applyNumberFormat="1" applyFont="1" applyBorder="1" applyAlignment="1" applyProtection="1">
      <alignment horizontal="left"/>
      <protection locked="0"/>
    </xf>
    <xf numFmtId="164" fontId="0" fillId="0" borderId="4" xfId="0" applyNumberFormat="1" applyBorder="1"/>
    <xf numFmtId="164" fontId="3" fillId="0" borderId="1" xfId="0" applyNumberFormat="1" applyFont="1" applyBorder="1"/>
    <xf numFmtId="164" fontId="0" fillId="0" borderId="4" xfId="0" applyNumberFormat="1" applyFont="1" applyBorder="1"/>
    <xf numFmtId="164" fontId="0" fillId="0" borderId="0" xfId="0" applyNumberFormat="1"/>
    <xf numFmtId="164" fontId="7" fillId="0" borderId="2" xfId="0" applyNumberFormat="1" applyFont="1" applyBorder="1"/>
    <xf numFmtId="164" fontId="7" fillId="0" borderId="3" xfId="0" applyNumberFormat="1" applyFont="1" applyBorder="1"/>
    <xf numFmtId="0" fontId="14" fillId="0" borderId="0" xfId="0" applyFont="1" applyBorder="1"/>
    <xf numFmtId="0" fontId="14" fillId="0" borderId="0" xfId="0" applyNumberFormat="1" applyFont="1" applyBorder="1" applyAlignment="1" applyProtection="1">
      <alignment horizontal="left"/>
      <protection locked="0"/>
    </xf>
    <xf numFmtId="0" fontId="15" fillId="0" borderId="0" xfId="0" applyFont="1"/>
    <xf numFmtId="3" fontId="15" fillId="0" borderId="0" xfId="0" applyNumberFormat="1" applyFont="1" applyBorder="1" applyAlignment="1" applyProtection="1">
      <alignment horizontal="left"/>
      <protection locked="0"/>
    </xf>
    <xf numFmtId="1" fontId="15" fillId="0" borderId="0" xfId="0" applyNumberFormat="1" applyFont="1" applyBorder="1" applyAlignment="1" applyProtection="1">
      <alignment horizontal="right"/>
      <protection locked="0"/>
    </xf>
    <xf numFmtId="3" fontId="14" fillId="0" borderId="0" xfId="0" applyNumberFormat="1" applyFont="1" applyBorder="1" applyAlignment="1" applyProtection="1">
      <alignment horizontal="left"/>
      <protection locked="0"/>
    </xf>
    <xf numFmtId="1" fontId="15" fillId="0" borderId="0"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cellXfs>
  <cellStyles count="3">
    <cellStyle name="Hyperlink" xfId="2" builtinId="8"/>
    <cellStyle name="Normal" xfId="0" builtinId="0"/>
    <cellStyle name="Percent" xfId="1" builtinId="5"/>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theme" Target="theme/theme1.xml"/><Relationship Id="rId3" Type="http://schemas.openxmlformats.org/officeDocument/2006/relationships/chartsheet" Target="chartsheets/sheet3.xml"/><Relationship Id="rId7" Type="http://schemas.openxmlformats.org/officeDocument/2006/relationships/worksheet" Target="worksheets/sheet3.xml"/><Relationship Id="rId12" Type="http://schemas.openxmlformats.org/officeDocument/2006/relationships/worksheet" Target="worksheets/sheet8.xml"/><Relationship Id="rId2" Type="http://schemas.openxmlformats.org/officeDocument/2006/relationships/chartsheet" Target="chartsheets/sheet2.xml"/><Relationship Id="rId16"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worksheet" Target="worksheets/sheet7.xml"/><Relationship Id="rId5" Type="http://schemas.openxmlformats.org/officeDocument/2006/relationships/worksheet" Target="worksheets/sheet1.xml"/><Relationship Id="rId15" Type="http://schemas.openxmlformats.org/officeDocument/2006/relationships/sharedStrings" Target="sharedStrings.xml"/><Relationship Id="rId10" Type="http://schemas.openxmlformats.org/officeDocument/2006/relationships/worksheet" Target="worksheets/sheet6.xml"/><Relationship Id="rId4" Type="http://schemas.openxmlformats.org/officeDocument/2006/relationships/chartsheet" Target="chartsheets/sheet4.xml"/><Relationship Id="rId9" Type="http://schemas.openxmlformats.org/officeDocument/2006/relationships/worksheet" Target="worksheets/sheet5.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et-EE"/>
              <a:t>Eesti majutusettevõtetes veedetud ööd, jaan.-sept. (tuh.)</a:t>
            </a:r>
          </a:p>
        </c:rich>
      </c:tx>
      <c:layout>
        <c:manualLayout>
          <c:xMode val="edge"/>
          <c:yMode val="edge"/>
          <c:x val="0.14684332535665781"/>
          <c:y val="0"/>
        </c:manualLayout>
      </c:layout>
      <c:overlay val="0"/>
      <c:spPr>
        <a:solidFill>
          <a:sysClr val="window" lastClr="FFFFFF"/>
        </a:solidFill>
      </c:spPr>
    </c:title>
    <c:autoTitleDeleted val="0"/>
    <c:plotArea>
      <c:layout>
        <c:manualLayout>
          <c:layoutTarget val="inner"/>
          <c:xMode val="edge"/>
          <c:yMode val="edge"/>
          <c:x val="7.485077296372436E-2"/>
          <c:y val="6.7630547227621657E-2"/>
          <c:w val="0.93922108764040113"/>
          <c:h val="0.88586635059034791"/>
        </c:manualLayout>
      </c:layout>
      <c:lineChart>
        <c:grouping val="standard"/>
        <c:varyColors val="0"/>
        <c:ser>
          <c:idx val="0"/>
          <c:order val="0"/>
          <c:tx>
            <c:strRef>
              <c:f>'JAN-SEP'!$A$53</c:f>
              <c:strCache>
                <c:ptCount val="1"/>
                <c:pt idx="0">
                  <c:v>kokku / total</c:v>
                </c:pt>
              </c:strCache>
            </c:strRef>
          </c:tx>
          <c:spPr>
            <a:ln>
              <a:solidFill>
                <a:srgbClr val="00005A"/>
              </a:solidFill>
            </a:ln>
          </c:spPr>
          <c:marker>
            <c:spPr>
              <a:solidFill>
                <a:srgbClr val="00005A"/>
              </a:solidFill>
              <a:ln>
                <a:solidFill>
                  <a:srgbClr val="00005A"/>
                </a:solidFill>
              </a:ln>
            </c:spPr>
          </c:marker>
          <c:dLbls>
            <c:dLbl>
              <c:idx val="0"/>
              <c:dLblPos val="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F175-4BCC-A90B-3AC2FD057437}"/>
                </c:ext>
              </c:extLst>
            </c:dLbl>
            <c:dLbl>
              <c:idx val="5"/>
              <c:layout>
                <c:manualLayout>
                  <c:x val="-3.6860776999652643E-2"/>
                  <c:y val="-4.6388060791821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75-4BCC-A90B-3AC2FD057437}"/>
                </c:ext>
              </c:extLst>
            </c:dLbl>
            <c:dLbl>
              <c:idx val="6"/>
              <c:layout>
                <c:manualLayout>
                  <c:x val="-4.9739386432785533E-2"/>
                  <c:y val="-4.0119403928062181E-2"/>
                </c:manualLayout>
              </c:layout>
              <c:spPr/>
              <c:txPr>
                <a:bodyPr/>
                <a:lstStyle/>
                <a:p>
                  <a:pPr>
                    <a:defRPr sz="1400"/>
                  </a:pPr>
                  <a:endParaRPr lang="et-E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75-4BCC-A90B-3AC2FD057437}"/>
                </c:ext>
              </c:extLst>
            </c:dLbl>
            <c:dLbl>
              <c:idx val="14"/>
              <c:layout>
                <c:manualLayout>
                  <c:x val="-1.830309998072396E-3"/>
                  <c:y val="-3.1317123782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75-4BCC-A90B-3AC2FD057437}"/>
                </c:ext>
              </c:extLst>
            </c:dLbl>
            <c:spPr>
              <a:noFill/>
              <a:ln w="25400">
                <a:noFill/>
              </a:ln>
            </c:spPr>
            <c:txPr>
              <a:bodyPr wrap="square" lIns="38100" tIns="19050" rIns="38100" bIns="19050" anchor="ctr">
                <a:spAutoFit/>
              </a:bodyPr>
              <a:lstStyle/>
              <a:p>
                <a:pPr>
                  <a:defRPr sz="1400"/>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'JAN-SEP'!$B$53:$P$53</c:f>
              <c:numCache>
                <c:formatCode>0</c:formatCode>
                <c:ptCount val="15"/>
                <c:pt idx="0">
                  <c:v>2960.22</c:v>
                </c:pt>
                <c:pt idx="1">
                  <c:v>3257.6379999999999</c:v>
                </c:pt>
                <c:pt idx="2">
                  <c:v>3582.125</c:v>
                </c:pt>
                <c:pt idx="3">
                  <c:v>3712.5990000000002</c:v>
                </c:pt>
                <c:pt idx="4">
                  <c:v>3690.1869999999999</c:v>
                </c:pt>
                <c:pt idx="5">
                  <c:v>3264.06</c:v>
                </c:pt>
                <c:pt idx="6">
                  <c:v>3687.95</c:v>
                </c:pt>
                <c:pt idx="7">
                  <c:v>4251.7759999999998</c:v>
                </c:pt>
                <c:pt idx="8">
                  <c:v>4353.46</c:v>
                </c:pt>
                <c:pt idx="9">
                  <c:v>4498.6729999999998</c:v>
                </c:pt>
                <c:pt idx="10">
                  <c:v>4580.9390000000003</c:v>
                </c:pt>
                <c:pt idx="11">
                  <c:v>4510.5039999999999</c:v>
                </c:pt>
                <c:pt idx="12">
                  <c:v>4864.375</c:v>
                </c:pt>
                <c:pt idx="13">
                  <c:v>5091.6310000000003</c:v>
                </c:pt>
                <c:pt idx="14">
                  <c:v>5203.3959999999997</c:v>
                </c:pt>
              </c:numCache>
            </c:numRef>
          </c:val>
          <c:smooth val="0"/>
          <c:extLst>
            <c:ext xmlns:c16="http://schemas.microsoft.com/office/drawing/2014/chart" uri="{C3380CC4-5D6E-409C-BE32-E72D297353CC}">
              <c16:uniqueId val="{00000004-F175-4BCC-A90B-3AC2FD057437}"/>
            </c:ext>
          </c:extLst>
        </c:ser>
        <c:ser>
          <c:idx val="1"/>
          <c:order val="1"/>
          <c:tx>
            <c:strRef>
              <c:f>'JAN-SEP'!$A$54</c:f>
              <c:strCache>
                <c:ptCount val="1"/>
                <c:pt idx="0">
                  <c:v>välisturistid / foreign</c:v>
                </c:pt>
              </c:strCache>
            </c:strRef>
          </c:tx>
          <c:spPr>
            <a:ln>
              <a:solidFill>
                <a:srgbClr val="964542"/>
              </a:solidFill>
              <a:prstDash val="lgDash"/>
            </a:ln>
          </c:spPr>
          <c:marker>
            <c:symbol val="square"/>
            <c:size val="9"/>
            <c:spPr>
              <a:solidFill>
                <a:srgbClr val="964542"/>
              </a:solidFill>
              <a:ln>
                <a:solidFill>
                  <a:srgbClr val="964542"/>
                </a:solidFill>
              </a:ln>
            </c:spPr>
          </c:marker>
          <c:dLbls>
            <c:dLbl>
              <c:idx val="0"/>
              <c:spPr/>
              <c:txPr>
                <a:bodyPr/>
                <a:lstStyle/>
                <a:p>
                  <a:pPr>
                    <a:defRPr sz="1400"/>
                  </a:pPr>
                  <a:endParaRPr lang="et-EE"/>
                </a:p>
              </c:txPr>
              <c:dLblPos val="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175-4BCC-A90B-3AC2FD057437}"/>
                </c:ext>
              </c:extLst>
            </c:dLbl>
            <c:spPr>
              <a:noFill/>
              <a:ln w="25400">
                <a:noFill/>
              </a:ln>
            </c:spPr>
            <c:txPr>
              <a:bodyPr wrap="square" lIns="38100" tIns="19050" rIns="38100" bIns="19050" anchor="ctr">
                <a:spAutoFit/>
              </a:bodyPr>
              <a:lstStyle/>
              <a:p>
                <a:pPr>
                  <a:defRPr sz="1400"/>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'JAN-SEP'!$B$54:$P$54</c:f>
              <c:numCache>
                <c:formatCode>0</c:formatCode>
                <c:ptCount val="15"/>
                <c:pt idx="0">
                  <c:v>2161.6480000000001</c:v>
                </c:pt>
                <c:pt idx="1">
                  <c:v>2384.056</c:v>
                </c:pt>
                <c:pt idx="2">
                  <c:v>2404.502</c:v>
                </c:pt>
                <c:pt idx="3">
                  <c:v>2330.241</c:v>
                </c:pt>
                <c:pt idx="4">
                  <c:v>2358.3939999999998</c:v>
                </c:pt>
                <c:pt idx="5">
                  <c:v>2175.5830000000001</c:v>
                </c:pt>
                <c:pt idx="6">
                  <c:v>2530.5340000000001</c:v>
                </c:pt>
                <c:pt idx="7">
                  <c:v>2963.3319999999999</c:v>
                </c:pt>
                <c:pt idx="8">
                  <c:v>3017.5030000000002</c:v>
                </c:pt>
                <c:pt idx="9">
                  <c:v>3080.2449999999999</c:v>
                </c:pt>
                <c:pt idx="10">
                  <c:v>3107.8780000000002</c:v>
                </c:pt>
                <c:pt idx="11">
                  <c:v>2943.009</c:v>
                </c:pt>
                <c:pt idx="12">
                  <c:v>3133.4070000000002</c:v>
                </c:pt>
                <c:pt idx="13">
                  <c:v>3253.9180000000001</c:v>
                </c:pt>
                <c:pt idx="14">
                  <c:v>3300.8389999999999</c:v>
                </c:pt>
              </c:numCache>
            </c:numRef>
          </c:val>
          <c:smooth val="0"/>
          <c:extLst>
            <c:ext xmlns:c16="http://schemas.microsoft.com/office/drawing/2014/chart" uri="{C3380CC4-5D6E-409C-BE32-E72D297353CC}">
              <c16:uniqueId val="{00000006-F175-4BCC-A90B-3AC2FD057437}"/>
            </c:ext>
          </c:extLst>
        </c:ser>
        <c:ser>
          <c:idx val="2"/>
          <c:order val="2"/>
          <c:tx>
            <c:strRef>
              <c:f>'JAN-SEP'!$A$55</c:f>
              <c:strCache>
                <c:ptCount val="1"/>
                <c:pt idx="0">
                  <c:v>Eesti / domestic</c:v>
                </c:pt>
              </c:strCache>
            </c:strRef>
          </c:tx>
          <c:spPr>
            <a:ln>
              <a:solidFill>
                <a:srgbClr val="65A580"/>
              </a:solidFill>
            </a:ln>
          </c:spPr>
          <c:marker>
            <c:spPr>
              <a:solidFill>
                <a:srgbClr val="65A580"/>
              </a:solidFill>
              <a:ln>
                <a:solidFill>
                  <a:srgbClr val="65A580"/>
                </a:solidFill>
              </a:ln>
            </c:spPr>
          </c:marker>
          <c:dLbls>
            <c:dLbl>
              <c:idx val="9"/>
              <c:numFmt formatCode="0" sourceLinked="0"/>
              <c:spPr/>
              <c:txPr>
                <a:bodyPr/>
                <a:lstStyle/>
                <a:p>
                  <a:pPr>
                    <a:defRPr sz="1400"/>
                  </a:pPr>
                  <a:endParaRPr lang="et-EE"/>
                </a:p>
              </c:txPr>
              <c:dLblPos val="b"/>
              <c:showLegendKey val="0"/>
              <c:showVal val="1"/>
              <c:showCatName val="0"/>
              <c:showSerName val="0"/>
              <c:showPercent val="0"/>
              <c:showBubbleSize val="0"/>
              <c:extLst>
                <c:ext xmlns:c16="http://schemas.microsoft.com/office/drawing/2014/chart" uri="{C3380CC4-5D6E-409C-BE32-E72D297353CC}">
                  <c16:uniqueId val="{00000007-F175-4BCC-A90B-3AC2FD057437}"/>
                </c:ext>
              </c:extLst>
            </c:dLbl>
            <c:dLbl>
              <c:idx val="11"/>
              <c:dLblPos val="b"/>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175-4BCC-A90B-3AC2FD057437}"/>
                </c:ext>
              </c:extLst>
            </c:dLbl>
            <c:numFmt formatCode="0" sourceLinked="0"/>
            <c:spPr>
              <a:noFill/>
              <a:ln w="25400">
                <a:noFill/>
              </a:ln>
            </c:spPr>
            <c:txPr>
              <a:bodyPr wrap="square" lIns="38100" tIns="19050" rIns="38100" bIns="19050" anchor="ctr">
                <a:spAutoFit/>
              </a:bodyPr>
              <a:lstStyle/>
              <a:p>
                <a:pPr>
                  <a:defRPr sz="1400"/>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'JAN-SEP'!$B$55:$P$55</c:f>
              <c:numCache>
                <c:formatCode>0</c:formatCode>
                <c:ptCount val="15"/>
                <c:pt idx="0">
                  <c:v>798.572</c:v>
                </c:pt>
                <c:pt idx="1">
                  <c:v>873.58199999999999</c:v>
                </c:pt>
                <c:pt idx="2">
                  <c:v>1177.623</c:v>
                </c:pt>
                <c:pt idx="3">
                  <c:v>1382.3579999999999</c:v>
                </c:pt>
                <c:pt idx="4">
                  <c:v>1331.7929999999999</c:v>
                </c:pt>
                <c:pt idx="5">
                  <c:v>1088.4770000000001</c:v>
                </c:pt>
                <c:pt idx="6">
                  <c:v>1157.4159999999999</c:v>
                </c:pt>
                <c:pt idx="7">
                  <c:v>1288.444</c:v>
                </c:pt>
                <c:pt idx="8">
                  <c:v>1335.9570000000001</c:v>
                </c:pt>
                <c:pt idx="9">
                  <c:v>1418.4280000000001</c:v>
                </c:pt>
                <c:pt idx="10">
                  <c:v>1473.0609999999999</c:v>
                </c:pt>
                <c:pt idx="11">
                  <c:v>1567.4949999999999</c:v>
                </c:pt>
                <c:pt idx="12">
                  <c:v>1730.9680000000001</c:v>
                </c:pt>
                <c:pt idx="13">
                  <c:v>1837.713</c:v>
                </c:pt>
                <c:pt idx="14">
                  <c:v>1902.557</c:v>
                </c:pt>
              </c:numCache>
            </c:numRef>
          </c:val>
          <c:smooth val="0"/>
          <c:extLst>
            <c:ext xmlns:c16="http://schemas.microsoft.com/office/drawing/2014/chart" uri="{C3380CC4-5D6E-409C-BE32-E72D297353CC}">
              <c16:uniqueId val="{00000009-F175-4BCC-A90B-3AC2FD057437}"/>
            </c:ext>
          </c:extLst>
        </c:ser>
        <c:dLbls>
          <c:showLegendKey val="0"/>
          <c:showVal val="0"/>
          <c:showCatName val="0"/>
          <c:showSerName val="0"/>
          <c:showPercent val="0"/>
          <c:showBubbleSize val="0"/>
        </c:dLbls>
        <c:marker val="1"/>
        <c:smooth val="0"/>
        <c:axId val="515629176"/>
        <c:axId val="1"/>
      </c:lineChart>
      <c:catAx>
        <c:axId val="515629176"/>
        <c:scaling>
          <c:orientation val="minMax"/>
        </c:scaling>
        <c:delete val="0"/>
        <c:axPos val="b"/>
        <c:majorGridlines/>
        <c:numFmt formatCode="General" sourceLinked="1"/>
        <c:majorTickMark val="out"/>
        <c:minorTickMark val="none"/>
        <c:tickLblPos val="nextTo"/>
        <c:txPr>
          <a:bodyPr rot="0" vert="horz"/>
          <a:lstStyle/>
          <a:p>
            <a:pPr>
              <a:defRPr sz="1400"/>
            </a:pPr>
            <a:endParaRPr lang="et-EE"/>
          </a:p>
        </c:txPr>
        <c:crossAx val="1"/>
        <c:crosses val="autoZero"/>
        <c:auto val="1"/>
        <c:lblAlgn val="ctr"/>
        <c:lblOffset val="0"/>
        <c:noMultiLvlLbl val="0"/>
      </c:catAx>
      <c:valAx>
        <c:axId val="1"/>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a:pPr>
            <a:endParaRPr lang="et-EE"/>
          </a:p>
        </c:txPr>
        <c:crossAx val="515629176"/>
        <c:crosses val="autoZero"/>
        <c:crossBetween val="between"/>
        <c:majorUnit val="500"/>
      </c:valAx>
    </c:plotArea>
    <c:legend>
      <c:legendPos val="r"/>
      <c:layout>
        <c:manualLayout>
          <c:xMode val="edge"/>
          <c:yMode val="edge"/>
          <c:x val="8.3152730204350753E-2"/>
          <c:y val="7.0852769323134779E-2"/>
          <c:w val="0.30730619973568279"/>
          <c:h val="0.16425345314968745"/>
        </c:manualLayout>
      </c:layout>
      <c:overlay val="0"/>
      <c:spPr>
        <a:solidFill>
          <a:sysClr val="window" lastClr="FFFFFF"/>
        </a:solidFill>
        <a:ln>
          <a:solidFill>
            <a:sysClr val="windowText" lastClr="000000"/>
          </a:solidFill>
        </a:ln>
      </c:spPr>
    </c:legend>
    <c:plotVisOnly val="1"/>
    <c:dispBlanksAs val="gap"/>
    <c:showDLblsOverMax val="0"/>
  </c:chart>
  <c:spPr>
    <a:ln>
      <a:noFill/>
    </a:ln>
  </c:spPr>
  <c:txPr>
    <a:bodyPr/>
    <a:lstStyle/>
    <a:p>
      <a:pPr>
        <a:defRPr sz="1600" b="0" i="0" u="none" strike="noStrike" baseline="0">
          <a:solidFill>
            <a:srgbClr val="000000"/>
          </a:solidFill>
          <a:latin typeface="Aino" panose="02000603040504020204" pitchFamily="50" charset="-70"/>
          <a:ea typeface="Calibri"/>
          <a:cs typeface="Calibri"/>
        </a:defRPr>
      </a:pPr>
      <a:endParaRPr lang="et-EE"/>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t-EE" sz="1800" b="0" i="0" baseline="0">
                <a:effectLst/>
              </a:rPr>
              <a:t>Eesti majutusettevõtetes veedetud ööd, jaan.-sept. (tuh.)</a:t>
            </a:r>
            <a:endParaRPr lang="et-EE">
              <a:effectLst/>
            </a:endParaRPr>
          </a:p>
        </c:rich>
      </c:tx>
      <c:layout>
        <c:manualLayout>
          <c:xMode val="edge"/>
          <c:yMode val="edge"/>
          <c:x val="0.14684332535665781"/>
          <c:y val="0"/>
        </c:manualLayout>
      </c:layout>
      <c:overlay val="0"/>
      <c:spPr>
        <a:solidFill>
          <a:sysClr val="window" lastClr="FFFFFF"/>
        </a:solidFill>
      </c:spPr>
    </c:title>
    <c:autoTitleDeleted val="0"/>
    <c:plotArea>
      <c:layout>
        <c:manualLayout>
          <c:layoutTarget val="inner"/>
          <c:xMode val="edge"/>
          <c:yMode val="edge"/>
          <c:x val="7.485077296372436E-2"/>
          <c:y val="6.7630547227621657E-2"/>
          <c:w val="0.93922108764040113"/>
          <c:h val="0.8851590289143032"/>
        </c:manualLayout>
      </c:layout>
      <c:barChart>
        <c:barDir val="col"/>
        <c:grouping val="clustered"/>
        <c:varyColors val="0"/>
        <c:ser>
          <c:idx val="0"/>
          <c:order val="0"/>
          <c:tx>
            <c:strRef>
              <c:f>'JAN-SEP'!$A$55</c:f>
              <c:strCache>
                <c:ptCount val="1"/>
                <c:pt idx="0">
                  <c:v>Eesti / domestic</c:v>
                </c:pt>
              </c:strCache>
            </c:strRef>
          </c:tx>
          <c:spPr>
            <a:solidFill>
              <a:srgbClr val="FCEDC5"/>
            </a:solidFill>
            <a:ln>
              <a:solidFill>
                <a:srgbClr val="964542"/>
              </a:solidFill>
              <a:prstDash val="lgDash"/>
            </a:ln>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D8A-4E08-B480-21A1D45AAEB2}"/>
                </c:ext>
              </c:extLst>
            </c:dLbl>
            <c:dLbl>
              <c:idx val="6"/>
              <c:spPr/>
              <c:txPr>
                <a:bodyPr rot="-5400000" vert="horz"/>
                <a:lstStyle/>
                <a:p>
                  <a:pPr>
                    <a:defRPr/>
                  </a:pPr>
                  <a:endParaRPr lang="et-EE"/>
                </a:p>
              </c:txPr>
              <c:dLblPos val="ctr"/>
              <c:showLegendKey val="0"/>
              <c:showVal val="1"/>
              <c:showCatName val="0"/>
              <c:showSerName val="0"/>
              <c:showPercent val="0"/>
              <c:showBubbleSize val="0"/>
              <c:extLst>
                <c:ext xmlns:c16="http://schemas.microsoft.com/office/drawing/2014/chart" uri="{C3380CC4-5D6E-409C-BE32-E72D297353CC}">
                  <c16:uniqueId val="{00000002-4D8A-4E08-B480-21A1D45AAEB2}"/>
                </c:ext>
              </c:extLst>
            </c:dLbl>
            <c:dLbl>
              <c:idx val="8"/>
              <c:layout>
                <c:manualLayout>
                  <c:x val="0"/>
                  <c:y val="0.3144447129967026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8A-4E08-B480-21A1D45AAEB2}"/>
                </c:ext>
              </c:extLst>
            </c:dLbl>
            <c:dLbl>
              <c:idx val="9"/>
              <c:layout>
                <c:manualLayout>
                  <c:x val="0"/>
                  <c:y val="0.3358394249815354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D8A-4E08-B480-21A1D45AAEB2}"/>
                </c:ext>
              </c:extLst>
            </c:dLbl>
            <c:dLbl>
              <c:idx val="10"/>
              <c:layout>
                <c:manualLayout>
                  <c:x val="0"/>
                  <c:y val="0.3445494028569608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D8A-4E08-B480-21A1D45AAEB2}"/>
                </c:ext>
              </c:extLst>
            </c:dLbl>
            <c:spPr>
              <a:noFill/>
              <a:ln w="25400">
                <a:noFill/>
              </a:ln>
            </c:spPr>
            <c:txPr>
              <a:bodyPr rot="-5400000" vert="horz" wrap="square" lIns="38100" tIns="19050" rIns="38100" bIns="19050" anchor="ctr">
                <a:spAutoFit/>
              </a:bodyPr>
              <a:lstStyle/>
              <a:p>
                <a:pPr>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'JAN-SEP'!$B$55:$P$55</c:f>
              <c:numCache>
                <c:formatCode>0</c:formatCode>
                <c:ptCount val="15"/>
                <c:pt idx="0">
                  <c:v>798.572</c:v>
                </c:pt>
                <c:pt idx="1">
                  <c:v>873.58199999999999</c:v>
                </c:pt>
                <c:pt idx="2">
                  <c:v>1177.623</c:v>
                </c:pt>
                <c:pt idx="3">
                  <c:v>1382.3579999999999</c:v>
                </c:pt>
                <c:pt idx="4">
                  <c:v>1331.7929999999999</c:v>
                </c:pt>
                <c:pt idx="5">
                  <c:v>1088.4770000000001</c:v>
                </c:pt>
                <c:pt idx="6">
                  <c:v>1157.4159999999999</c:v>
                </c:pt>
                <c:pt idx="7">
                  <c:v>1288.444</c:v>
                </c:pt>
                <c:pt idx="8">
                  <c:v>1335.9570000000001</c:v>
                </c:pt>
                <c:pt idx="9">
                  <c:v>1418.4280000000001</c:v>
                </c:pt>
                <c:pt idx="10">
                  <c:v>1473.0609999999999</c:v>
                </c:pt>
                <c:pt idx="11">
                  <c:v>1567.4949999999999</c:v>
                </c:pt>
                <c:pt idx="12">
                  <c:v>1730.9680000000001</c:v>
                </c:pt>
                <c:pt idx="13">
                  <c:v>1837.713</c:v>
                </c:pt>
                <c:pt idx="14">
                  <c:v>1902.557</c:v>
                </c:pt>
              </c:numCache>
            </c:numRef>
          </c:val>
          <c:extLst>
            <c:ext xmlns:c16="http://schemas.microsoft.com/office/drawing/2014/chart" uri="{C3380CC4-5D6E-409C-BE32-E72D297353CC}">
              <c16:uniqueId val="{00000003-4D8A-4E08-B480-21A1D45AAEB2}"/>
            </c:ext>
          </c:extLst>
        </c:ser>
        <c:dLbls>
          <c:showLegendKey val="0"/>
          <c:showVal val="0"/>
          <c:showCatName val="0"/>
          <c:showSerName val="0"/>
          <c:showPercent val="0"/>
          <c:showBubbleSize val="0"/>
        </c:dLbls>
        <c:gapWidth val="82"/>
        <c:axId val="515629176"/>
        <c:axId val="1"/>
      </c:barChart>
      <c:lineChart>
        <c:grouping val="standard"/>
        <c:varyColors val="0"/>
        <c:ser>
          <c:idx val="1"/>
          <c:order val="1"/>
          <c:tx>
            <c:strRef>
              <c:f>'JAN-SEP'!$A$56</c:f>
              <c:strCache>
                <c:ptCount val="1"/>
                <c:pt idx="0">
                  <c:v>Soome / FIN</c:v>
                </c:pt>
              </c:strCache>
            </c:strRef>
          </c:tx>
          <c:spPr>
            <a:ln>
              <a:solidFill>
                <a:srgbClr val="964542"/>
              </a:solidFill>
              <a:prstDash val="lgDash"/>
            </a:ln>
          </c:spPr>
          <c:marker>
            <c:symbol val="square"/>
            <c:size val="9"/>
            <c:spPr>
              <a:solidFill>
                <a:srgbClr val="964542"/>
              </a:solidFill>
              <a:ln>
                <a:solidFill>
                  <a:srgbClr val="964542"/>
                </a:solidFill>
              </a:ln>
            </c:spPr>
          </c:marker>
          <c:dLbls>
            <c:dLbl>
              <c:idx val="0"/>
              <c:layout>
                <c:manualLayout>
                  <c:x val="-3.601093262169304E-2"/>
                  <c:y val="-3.8029851640142241E-2"/>
                </c:manualLayout>
              </c:layout>
              <c:spPr/>
              <c:txPr>
                <a:bodyPr/>
                <a:lstStyle/>
                <a:p>
                  <a:pPr>
                    <a:defRPr/>
                  </a:pPr>
                  <a:endParaRPr lang="et-EE"/>
                </a:p>
              </c:txPr>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4D8A-4E08-B480-21A1D45AAEB2}"/>
                </c:ext>
              </c:extLst>
            </c:dLbl>
            <c:dLbl>
              <c:idx val="1"/>
              <c:layout>
                <c:manualLayout>
                  <c:x val="-4.3479349964194731E-2"/>
                  <c:y val="-3.8029851640142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8A-4E08-B480-21A1D45AAEB2}"/>
                </c:ext>
              </c:extLst>
            </c:dLbl>
            <c:dLbl>
              <c:idx val="5"/>
              <c:layout>
                <c:manualLayout>
                  <c:x val="-3.7615154988285431E-2"/>
                  <c:y val="-4.6388060791821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8A-4E08-B480-21A1D45AAEB2}"/>
                </c:ext>
              </c:extLst>
            </c:dLbl>
            <c:dLbl>
              <c:idx val="13"/>
              <c:layout>
                <c:manualLayout>
                  <c:x val="-4.642848734258672E-2"/>
                  <c:y val="-3.3850747064302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8A-4E08-B480-21A1D45AAEB2}"/>
                </c:ext>
              </c:extLst>
            </c:dLbl>
            <c:dLbl>
              <c:idx val="14"/>
              <c:layout>
                <c:manualLayout>
                  <c:x val="-2.0024775562399241E-16"/>
                  <c:y val="-2.9671642488462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8A-4E08-B480-21A1D45AAEB2}"/>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'JAN-SEP'!$B$56:$P$56</c:f>
              <c:numCache>
                <c:formatCode>0</c:formatCode>
                <c:ptCount val="15"/>
                <c:pt idx="0">
                  <c:v>1285.6610000000001</c:v>
                </c:pt>
                <c:pt idx="1">
                  <c:v>1238.5170000000001</c:v>
                </c:pt>
                <c:pt idx="2">
                  <c:v>1176.24</c:v>
                </c:pt>
                <c:pt idx="3">
                  <c:v>1115.0070000000001</c:v>
                </c:pt>
                <c:pt idx="4">
                  <c:v>1108.9829999999999</c:v>
                </c:pt>
                <c:pt idx="5">
                  <c:v>1096.2860000000001</c:v>
                </c:pt>
                <c:pt idx="6">
                  <c:v>1299.903</c:v>
                </c:pt>
                <c:pt idx="7">
                  <c:v>1298.6579999999999</c:v>
                </c:pt>
                <c:pt idx="8">
                  <c:v>1265.67</c:v>
                </c:pt>
                <c:pt idx="9">
                  <c:v>1305.778</c:v>
                </c:pt>
                <c:pt idx="10">
                  <c:v>1311.556</c:v>
                </c:pt>
                <c:pt idx="11">
                  <c:v>1289.0730000000001</c:v>
                </c:pt>
                <c:pt idx="12">
                  <c:v>1357.9490000000001</c:v>
                </c:pt>
                <c:pt idx="13">
                  <c:v>1315.6</c:v>
                </c:pt>
                <c:pt idx="14">
                  <c:v>1206.952</c:v>
                </c:pt>
              </c:numCache>
            </c:numRef>
          </c:val>
          <c:smooth val="0"/>
          <c:extLst>
            <c:ext xmlns:c16="http://schemas.microsoft.com/office/drawing/2014/chart" uri="{C3380CC4-5D6E-409C-BE32-E72D297353CC}">
              <c16:uniqueId val="{00000009-4D8A-4E08-B480-21A1D45AAEB2}"/>
            </c:ext>
          </c:extLst>
        </c:ser>
        <c:ser>
          <c:idx val="2"/>
          <c:order val="2"/>
          <c:tx>
            <c:strRef>
              <c:f>'JAN-SEP'!$A$57</c:f>
              <c:strCache>
                <c:ptCount val="1"/>
                <c:pt idx="0">
                  <c:v>Venemaa / RUS</c:v>
                </c:pt>
              </c:strCache>
            </c:strRef>
          </c:tx>
          <c:spPr>
            <a:ln>
              <a:solidFill>
                <a:srgbClr val="65A580"/>
              </a:solidFill>
            </a:ln>
          </c:spPr>
          <c:marker>
            <c:spPr>
              <a:solidFill>
                <a:srgbClr val="65A580"/>
              </a:solidFill>
              <a:ln>
                <a:solidFill>
                  <a:srgbClr val="65A580"/>
                </a:solidFill>
              </a:ln>
            </c:spPr>
          </c:marker>
          <c:dLbls>
            <c:dLbl>
              <c:idx val="9"/>
              <c:numFmt formatCode="0" sourceLinked="0"/>
              <c:spPr/>
              <c:txPr>
                <a:bodyPr/>
                <a:lstStyle/>
                <a:p>
                  <a:pPr>
                    <a:defRPr/>
                  </a:pPr>
                  <a:endParaRPr lang="et-EE"/>
                </a:p>
              </c:txPr>
              <c:dLblPos val="t"/>
              <c:showLegendKey val="0"/>
              <c:showVal val="1"/>
              <c:showCatName val="0"/>
              <c:showSerName val="0"/>
              <c:showPercent val="0"/>
              <c:showBubbleSize val="0"/>
              <c:extLst>
                <c:ext xmlns:c16="http://schemas.microsoft.com/office/drawing/2014/chart" uri="{C3380CC4-5D6E-409C-BE32-E72D297353CC}">
                  <c16:uniqueId val="{0000000A-4D8A-4E08-B480-21A1D45AAEB2}"/>
                </c:ext>
              </c:extLst>
            </c:dLbl>
            <c:dLbl>
              <c:idx val="11"/>
              <c:dLblPos val="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D8A-4E08-B480-21A1D45AAEB2}"/>
                </c:ext>
              </c:extLst>
            </c:dLbl>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'JAN-SEP'!$B$57:$P$57</c:f>
              <c:numCache>
                <c:formatCode>0</c:formatCode>
                <c:ptCount val="15"/>
                <c:pt idx="0">
                  <c:v>73.058000000000007</c:v>
                </c:pt>
                <c:pt idx="1">
                  <c:v>100.935</c:v>
                </c:pt>
                <c:pt idx="2">
                  <c:v>130.702</c:v>
                </c:pt>
                <c:pt idx="3">
                  <c:v>118.50700000000001</c:v>
                </c:pt>
                <c:pt idx="4">
                  <c:v>151.86600000000001</c:v>
                </c:pt>
                <c:pt idx="5">
                  <c:v>171.404</c:v>
                </c:pt>
                <c:pt idx="6">
                  <c:v>245.608</c:v>
                </c:pt>
                <c:pt idx="7">
                  <c:v>366.113</c:v>
                </c:pt>
                <c:pt idx="8">
                  <c:v>452.22500000000002</c:v>
                </c:pt>
                <c:pt idx="9">
                  <c:v>515.08100000000002</c:v>
                </c:pt>
                <c:pt idx="10">
                  <c:v>497.36500000000001</c:v>
                </c:pt>
                <c:pt idx="11">
                  <c:v>309.01400000000001</c:v>
                </c:pt>
                <c:pt idx="12">
                  <c:v>309.43200000000002</c:v>
                </c:pt>
                <c:pt idx="13">
                  <c:v>358.50099999999998</c:v>
                </c:pt>
                <c:pt idx="14">
                  <c:v>383.16899999999998</c:v>
                </c:pt>
              </c:numCache>
            </c:numRef>
          </c:val>
          <c:smooth val="0"/>
          <c:extLst>
            <c:ext xmlns:c16="http://schemas.microsoft.com/office/drawing/2014/chart" uri="{C3380CC4-5D6E-409C-BE32-E72D297353CC}">
              <c16:uniqueId val="{0000000C-4D8A-4E08-B480-21A1D45AAEB2}"/>
            </c:ext>
          </c:extLst>
        </c:ser>
        <c:dLbls>
          <c:showLegendKey val="0"/>
          <c:showVal val="0"/>
          <c:showCatName val="0"/>
          <c:showSerName val="0"/>
          <c:showPercent val="0"/>
          <c:showBubbleSize val="0"/>
        </c:dLbls>
        <c:marker val="1"/>
        <c:smooth val="0"/>
        <c:axId val="515629176"/>
        <c:axId val="1"/>
      </c:lineChart>
      <c:catAx>
        <c:axId val="515629176"/>
        <c:scaling>
          <c:orientation val="minMax"/>
        </c:scaling>
        <c:delete val="0"/>
        <c:axPos val="b"/>
        <c:majorGridlines>
          <c:spPr>
            <a:ln>
              <a:noFill/>
            </a:ln>
          </c:spPr>
        </c:majorGridlines>
        <c:numFmt formatCode="General" sourceLinked="1"/>
        <c:majorTickMark val="out"/>
        <c:minorTickMark val="none"/>
        <c:tickLblPos val="nextTo"/>
        <c:txPr>
          <a:bodyPr rot="0" vert="horz"/>
          <a:lstStyle/>
          <a:p>
            <a:pPr>
              <a:defRPr sz="1400"/>
            </a:pPr>
            <a:endParaRPr lang="et-EE"/>
          </a:p>
        </c:txPr>
        <c:crossAx val="1"/>
        <c:crosses val="autoZero"/>
        <c:auto val="1"/>
        <c:lblAlgn val="ctr"/>
        <c:lblOffset val="0"/>
        <c:noMultiLvlLbl val="0"/>
      </c:catAx>
      <c:valAx>
        <c:axId val="1"/>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a:pPr>
            <a:endParaRPr lang="et-EE"/>
          </a:p>
        </c:txPr>
        <c:crossAx val="515629176"/>
        <c:crosses val="autoZero"/>
        <c:crossBetween val="between"/>
      </c:valAx>
    </c:plotArea>
    <c:legend>
      <c:legendPos val="r"/>
      <c:layout>
        <c:manualLayout>
          <c:xMode val="edge"/>
          <c:yMode val="edge"/>
          <c:x val="8.3152730204350753E-2"/>
          <c:y val="7.0852769323134779E-2"/>
          <c:w val="0.70102120009636948"/>
          <c:h val="5.8223153325259208E-2"/>
        </c:manualLayout>
      </c:layout>
      <c:overlay val="0"/>
      <c:spPr>
        <a:solidFill>
          <a:sysClr val="window" lastClr="FFFFFF"/>
        </a:solidFill>
        <a:ln>
          <a:solidFill>
            <a:sysClr val="windowText" lastClr="000000"/>
          </a:solidFill>
        </a:ln>
      </c:spPr>
    </c:legend>
    <c:plotVisOnly val="1"/>
    <c:dispBlanksAs val="gap"/>
    <c:showDLblsOverMax val="0"/>
  </c:chart>
  <c:spPr>
    <a:ln>
      <a:noFill/>
    </a:ln>
  </c:spPr>
  <c:txPr>
    <a:bodyPr/>
    <a:lstStyle/>
    <a:p>
      <a:pPr>
        <a:defRPr sz="1600" b="0" i="0" u="none" strike="noStrike" baseline="0">
          <a:solidFill>
            <a:srgbClr val="000000"/>
          </a:solidFill>
          <a:latin typeface="Aino" panose="02000603040504020204" pitchFamily="50" charset="-70"/>
          <a:ea typeface="Calibri"/>
          <a:cs typeface="Calibri"/>
        </a:defRPr>
      </a:pPr>
      <a:endParaRPr lang="et-EE"/>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t-EE" sz="1800" b="0" i="0" baseline="0">
                <a:effectLst/>
              </a:rPr>
              <a:t>Eesti majutusettevõtetes veedetud ööd, jaan.-sept. (tuh.)</a:t>
            </a:r>
            <a:endParaRPr lang="et-EE">
              <a:effectLst/>
            </a:endParaRPr>
          </a:p>
        </c:rich>
      </c:tx>
      <c:layout>
        <c:manualLayout>
          <c:xMode val="edge"/>
          <c:yMode val="edge"/>
          <c:x val="0.15776605638773888"/>
          <c:y val="0"/>
        </c:manualLayout>
      </c:layout>
      <c:overlay val="0"/>
      <c:spPr>
        <a:solidFill>
          <a:sysClr val="window" lastClr="FFFFFF"/>
        </a:solidFill>
      </c:spPr>
    </c:title>
    <c:autoTitleDeleted val="0"/>
    <c:plotArea>
      <c:layout>
        <c:manualLayout>
          <c:layoutTarget val="inner"/>
          <c:xMode val="edge"/>
          <c:yMode val="edge"/>
          <c:x val="7.485077296372436E-2"/>
          <c:y val="6.7630547227621657E-2"/>
          <c:w val="0.93922108764040113"/>
          <c:h val="0.8851590289143032"/>
        </c:manualLayout>
      </c:layout>
      <c:barChart>
        <c:barDir val="col"/>
        <c:grouping val="clustered"/>
        <c:varyColors val="0"/>
        <c:ser>
          <c:idx val="0"/>
          <c:order val="0"/>
          <c:tx>
            <c:strRef>
              <c:f>'JAN-SEP'!$A$58</c:f>
              <c:strCache>
                <c:ptCount val="1"/>
                <c:pt idx="0">
                  <c:v>Saksamaa / GER</c:v>
                </c:pt>
              </c:strCache>
            </c:strRef>
          </c:tx>
          <c:spPr>
            <a:solidFill>
              <a:srgbClr val="FCEDC5"/>
            </a:solidFill>
            <a:ln>
              <a:solidFill>
                <a:srgbClr val="964542"/>
              </a:solidFill>
              <a:prstDash val="lgDash"/>
            </a:ln>
          </c:spPr>
          <c:invertIfNegative val="0"/>
          <c:dLbls>
            <c:dLbl>
              <c:idx val="0"/>
              <c:dLblPos val="inBase"/>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2A8-4216-8274-44D7B4A934B8}"/>
                </c:ext>
              </c:extLst>
            </c:dLbl>
            <c:dLbl>
              <c:idx val="6"/>
              <c:spPr/>
              <c:txPr>
                <a:bodyPr rot="-5400000" vert="horz"/>
                <a:lstStyle/>
                <a:p>
                  <a:pPr>
                    <a:defRPr/>
                  </a:pPr>
                  <a:endParaRPr lang="et-EE"/>
                </a:p>
              </c:txPr>
              <c:dLblPos val="inBase"/>
              <c:showLegendKey val="0"/>
              <c:showVal val="1"/>
              <c:showCatName val="0"/>
              <c:showSerName val="0"/>
              <c:showPercent val="0"/>
              <c:showBubbleSize val="0"/>
              <c:extLst>
                <c:ext xmlns:c16="http://schemas.microsoft.com/office/drawing/2014/chart" uri="{C3380CC4-5D6E-409C-BE32-E72D297353CC}">
                  <c16:uniqueId val="{00000002-72A8-4216-8274-44D7B4A934B8}"/>
                </c:ext>
              </c:extLst>
            </c:dLbl>
            <c:spPr>
              <a:noFill/>
              <a:ln w="25400">
                <a:noFill/>
              </a:ln>
            </c:spPr>
            <c:txPr>
              <a:bodyPr rot="-5400000" vert="horz" wrap="square" lIns="38100" tIns="19050" rIns="38100" bIns="19050" anchor="ctr">
                <a:spAutoFit/>
              </a:bodyPr>
              <a:lstStyle/>
              <a:p>
                <a:pPr>
                  <a:defRPr/>
                </a:pPr>
                <a:endParaRPr lang="et-E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'JAN-SEP'!$B$58:$P$58</c:f>
              <c:numCache>
                <c:formatCode>0</c:formatCode>
                <c:ptCount val="15"/>
                <c:pt idx="0">
                  <c:v>143.92400000000001</c:v>
                </c:pt>
                <c:pt idx="1">
                  <c:v>193.93799999999999</c:v>
                </c:pt>
                <c:pt idx="2">
                  <c:v>165.64599999999999</c:v>
                </c:pt>
                <c:pt idx="3">
                  <c:v>156.02500000000001</c:v>
                </c:pt>
                <c:pt idx="4">
                  <c:v>168.77500000000001</c:v>
                </c:pt>
                <c:pt idx="5">
                  <c:v>139.82300000000001</c:v>
                </c:pt>
                <c:pt idx="6">
                  <c:v>146.93799999999999</c:v>
                </c:pt>
                <c:pt idx="7">
                  <c:v>191.86199999999999</c:v>
                </c:pt>
                <c:pt idx="8">
                  <c:v>202.59100000000001</c:v>
                </c:pt>
                <c:pt idx="9">
                  <c:v>184.917</c:v>
                </c:pt>
                <c:pt idx="10">
                  <c:v>205.56299999999999</c:v>
                </c:pt>
                <c:pt idx="11">
                  <c:v>197.86</c:v>
                </c:pt>
                <c:pt idx="12">
                  <c:v>220.95099999999999</c:v>
                </c:pt>
                <c:pt idx="13">
                  <c:v>227.816</c:v>
                </c:pt>
                <c:pt idx="14">
                  <c:v>235.696</c:v>
                </c:pt>
              </c:numCache>
            </c:numRef>
          </c:val>
          <c:extLst>
            <c:ext xmlns:c16="http://schemas.microsoft.com/office/drawing/2014/chart" uri="{C3380CC4-5D6E-409C-BE32-E72D297353CC}">
              <c16:uniqueId val="{00000003-72A8-4216-8274-44D7B4A934B8}"/>
            </c:ext>
          </c:extLst>
        </c:ser>
        <c:dLbls>
          <c:showLegendKey val="0"/>
          <c:showVal val="0"/>
          <c:showCatName val="0"/>
          <c:showSerName val="0"/>
          <c:showPercent val="0"/>
          <c:showBubbleSize val="0"/>
        </c:dLbls>
        <c:gapWidth val="56"/>
        <c:axId val="515629176"/>
        <c:axId val="1"/>
      </c:barChart>
      <c:lineChart>
        <c:grouping val="standard"/>
        <c:varyColors val="0"/>
        <c:ser>
          <c:idx val="1"/>
          <c:order val="1"/>
          <c:tx>
            <c:strRef>
              <c:f>'JAN-SEP'!$A$59</c:f>
              <c:strCache>
                <c:ptCount val="1"/>
                <c:pt idx="0">
                  <c:v>Läti / LAT</c:v>
                </c:pt>
              </c:strCache>
            </c:strRef>
          </c:tx>
          <c:spPr>
            <a:ln>
              <a:solidFill>
                <a:srgbClr val="964542"/>
              </a:solidFill>
              <a:prstDash val="lgDash"/>
            </a:ln>
          </c:spPr>
          <c:marker>
            <c:symbol val="square"/>
            <c:size val="9"/>
            <c:spPr>
              <a:solidFill>
                <a:srgbClr val="964542"/>
              </a:solidFill>
              <a:ln>
                <a:solidFill>
                  <a:srgbClr val="96454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4-72A8-4216-8274-44D7B4A934B8}"/>
                </c:ext>
              </c:extLst>
            </c:dLbl>
            <c:dLbl>
              <c:idx val="1"/>
              <c:delete val="1"/>
              <c:extLst>
                <c:ext xmlns:c15="http://schemas.microsoft.com/office/drawing/2012/chart" uri="{CE6537A1-D6FC-4f65-9D91-7224C49458BB}"/>
                <c:ext xmlns:c16="http://schemas.microsoft.com/office/drawing/2014/chart" uri="{C3380CC4-5D6E-409C-BE32-E72D297353CC}">
                  <c16:uniqueId val="{00000005-72A8-4216-8274-44D7B4A934B8}"/>
                </c:ext>
              </c:extLst>
            </c:dLbl>
            <c:dLbl>
              <c:idx val="2"/>
              <c:delete val="1"/>
              <c:extLst>
                <c:ext xmlns:c15="http://schemas.microsoft.com/office/drawing/2012/chart" uri="{CE6537A1-D6FC-4f65-9D91-7224C49458BB}"/>
                <c:ext xmlns:c16="http://schemas.microsoft.com/office/drawing/2014/chart" uri="{C3380CC4-5D6E-409C-BE32-E72D297353CC}">
                  <c16:uniqueId val="{0000001B-72A8-4216-8274-44D7B4A934B8}"/>
                </c:ext>
              </c:extLst>
            </c:dLbl>
            <c:dLbl>
              <c:idx val="3"/>
              <c:delete val="1"/>
              <c:extLst>
                <c:ext xmlns:c15="http://schemas.microsoft.com/office/drawing/2012/chart" uri="{CE6537A1-D6FC-4f65-9D91-7224C49458BB}"/>
                <c:ext xmlns:c16="http://schemas.microsoft.com/office/drawing/2014/chart" uri="{C3380CC4-5D6E-409C-BE32-E72D297353CC}">
                  <c16:uniqueId val="{0000001D-72A8-4216-8274-44D7B4A934B8}"/>
                </c:ext>
              </c:extLst>
            </c:dLbl>
            <c:dLbl>
              <c:idx val="4"/>
              <c:delete val="1"/>
              <c:extLst>
                <c:ext xmlns:c15="http://schemas.microsoft.com/office/drawing/2012/chart" uri="{CE6537A1-D6FC-4f65-9D91-7224C49458BB}"/>
                <c:ext xmlns:c16="http://schemas.microsoft.com/office/drawing/2014/chart" uri="{C3380CC4-5D6E-409C-BE32-E72D297353CC}">
                  <c16:uniqueId val="{0000001E-72A8-4216-8274-44D7B4A934B8}"/>
                </c:ext>
              </c:extLst>
            </c:dLbl>
            <c:dLbl>
              <c:idx val="5"/>
              <c:delete val="1"/>
              <c:extLst>
                <c:ext xmlns:c15="http://schemas.microsoft.com/office/drawing/2012/chart" uri="{CE6537A1-D6FC-4f65-9D91-7224C49458BB}"/>
                <c:ext xmlns:c16="http://schemas.microsoft.com/office/drawing/2014/chart" uri="{C3380CC4-5D6E-409C-BE32-E72D297353CC}">
                  <c16:uniqueId val="{00000006-72A8-4216-8274-44D7B4A934B8}"/>
                </c:ext>
              </c:extLst>
            </c:dLbl>
            <c:dLbl>
              <c:idx val="6"/>
              <c:delete val="1"/>
              <c:extLst>
                <c:ext xmlns:c15="http://schemas.microsoft.com/office/drawing/2012/chart" uri="{CE6537A1-D6FC-4f65-9D91-7224C49458BB}"/>
                <c:ext xmlns:c16="http://schemas.microsoft.com/office/drawing/2014/chart" uri="{C3380CC4-5D6E-409C-BE32-E72D297353CC}">
                  <c16:uniqueId val="{00000010-72A8-4216-8274-44D7B4A934B8}"/>
                </c:ext>
              </c:extLst>
            </c:dLbl>
            <c:dLbl>
              <c:idx val="7"/>
              <c:delete val="1"/>
              <c:extLst>
                <c:ext xmlns:c15="http://schemas.microsoft.com/office/drawing/2012/chart" uri="{CE6537A1-D6FC-4f65-9D91-7224C49458BB}"/>
                <c:ext xmlns:c16="http://schemas.microsoft.com/office/drawing/2014/chart" uri="{C3380CC4-5D6E-409C-BE32-E72D297353CC}">
                  <c16:uniqueId val="{00000027-72A8-4216-8274-44D7B4A934B8}"/>
                </c:ext>
              </c:extLst>
            </c:dLbl>
            <c:dLbl>
              <c:idx val="8"/>
              <c:delete val="1"/>
              <c:extLst>
                <c:ext xmlns:c15="http://schemas.microsoft.com/office/drawing/2012/chart" uri="{CE6537A1-D6FC-4f65-9D91-7224C49458BB}"/>
                <c:ext xmlns:c16="http://schemas.microsoft.com/office/drawing/2014/chart" uri="{C3380CC4-5D6E-409C-BE32-E72D297353CC}">
                  <c16:uniqueId val="{00000025-72A8-4216-8274-44D7B4A934B8}"/>
                </c:ext>
              </c:extLst>
            </c:dLbl>
            <c:dLbl>
              <c:idx val="9"/>
              <c:delete val="1"/>
              <c:extLst>
                <c:ext xmlns:c15="http://schemas.microsoft.com/office/drawing/2012/chart" uri="{CE6537A1-D6FC-4f65-9D91-7224C49458BB}"/>
                <c:ext xmlns:c16="http://schemas.microsoft.com/office/drawing/2014/chart" uri="{C3380CC4-5D6E-409C-BE32-E72D297353CC}">
                  <c16:uniqueId val="{00000024-72A8-4216-8274-44D7B4A934B8}"/>
                </c:ext>
              </c:extLst>
            </c:dLbl>
            <c:dLbl>
              <c:idx val="10"/>
              <c:delete val="1"/>
              <c:extLst>
                <c:ext xmlns:c15="http://schemas.microsoft.com/office/drawing/2012/chart" uri="{CE6537A1-D6FC-4f65-9D91-7224C49458BB}"/>
                <c:ext xmlns:c16="http://schemas.microsoft.com/office/drawing/2014/chart" uri="{C3380CC4-5D6E-409C-BE32-E72D297353CC}">
                  <c16:uniqueId val="{00000022-72A8-4216-8274-44D7B4A934B8}"/>
                </c:ext>
              </c:extLst>
            </c:dLbl>
            <c:dLbl>
              <c:idx val="13"/>
              <c:layout>
                <c:manualLayout>
                  <c:x val="-3.1409732174850234E-2"/>
                  <c:y val="-3.5940299352222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A8-4216-8274-44D7B4A934B8}"/>
                </c:ext>
              </c:extLst>
            </c:dLbl>
            <c:dLbl>
              <c:idx val="14"/>
              <c:layout>
                <c:manualLayout>
                  <c:x val="-2.0024775562399241E-16"/>
                  <c:y val="-2.9671642488462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A8-4216-8274-44D7B4A934B8}"/>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'JAN-SEP'!$B$59:$P$59</c:f>
              <c:numCache>
                <c:formatCode>0</c:formatCode>
                <c:ptCount val="15"/>
                <c:pt idx="0">
                  <c:v>46.244999999999997</c:v>
                </c:pt>
                <c:pt idx="1">
                  <c:v>57.639000000000003</c:v>
                </c:pt>
                <c:pt idx="2">
                  <c:v>77.861999999999995</c:v>
                </c:pt>
                <c:pt idx="3">
                  <c:v>90.117999999999995</c:v>
                </c:pt>
                <c:pt idx="4">
                  <c:v>96.165999999999997</c:v>
                </c:pt>
                <c:pt idx="5">
                  <c:v>82.233999999999995</c:v>
                </c:pt>
                <c:pt idx="6">
                  <c:v>85.147999999999996</c:v>
                </c:pt>
                <c:pt idx="7">
                  <c:v>94.814999999999998</c:v>
                </c:pt>
                <c:pt idx="8">
                  <c:v>115.077</c:v>
                </c:pt>
                <c:pt idx="9">
                  <c:v>118.634</c:v>
                </c:pt>
                <c:pt idx="10">
                  <c:v>126.724</c:v>
                </c:pt>
                <c:pt idx="11">
                  <c:v>144.54599999999999</c:v>
                </c:pt>
                <c:pt idx="12">
                  <c:v>161.511</c:v>
                </c:pt>
                <c:pt idx="13">
                  <c:v>182.392</c:v>
                </c:pt>
                <c:pt idx="14">
                  <c:v>182.79599999999999</c:v>
                </c:pt>
              </c:numCache>
            </c:numRef>
          </c:val>
          <c:smooth val="0"/>
          <c:extLst>
            <c:ext xmlns:c16="http://schemas.microsoft.com/office/drawing/2014/chart" uri="{C3380CC4-5D6E-409C-BE32-E72D297353CC}">
              <c16:uniqueId val="{00000009-72A8-4216-8274-44D7B4A934B8}"/>
            </c:ext>
          </c:extLst>
        </c:ser>
        <c:ser>
          <c:idx val="2"/>
          <c:order val="2"/>
          <c:tx>
            <c:strRef>
              <c:f>'JAN-SEP'!$A$60</c:f>
              <c:strCache>
                <c:ptCount val="1"/>
                <c:pt idx="0">
                  <c:v>Rootsi / SWE</c:v>
                </c:pt>
              </c:strCache>
            </c:strRef>
          </c:tx>
          <c:spPr>
            <a:ln>
              <a:solidFill>
                <a:srgbClr val="65A580"/>
              </a:solidFill>
            </a:ln>
          </c:spPr>
          <c:marker>
            <c:spPr>
              <a:solidFill>
                <a:srgbClr val="65A580"/>
              </a:solidFill>
              <a:ln>
                <a:solidFill>
                  <a:srgbClr val="65A58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1-72A8-4216-8274-44D7B4A934B8}"/>
                </c:ext>
              </c:extLst>
            </c:dLbl>
            <c:dLbl>
              <c:idx val="1"/>
              <c:delete val="1"/>
              <c:extLst>
                <c:ext xmlns:c15="http://schemas.microsoft.com/office/drawing/2012/chart" uri="{CE6537A1-D6FC-4f65-9D91-7224C49458BB}"/>
                <c:ext xmlns:c16="http://schemas.microsoft.com/office/drawing/2014/chart" uri="{C3380CC4-5D6E-409C-BE32-E72D297353CC}">
                  <c16:uniqueId val="{00000012-72A8-4216-8274-44D7B4A934B8}"/>
                </c:ext>
              </c:extLst>
            </c:dLbl>
            <c:dLbl>
              <c:idx val="2"/>
              <c:delete val="1"/>
              <c:extLst>
                <c:ext xmlns:c15="http://schemas.microsoft.com/office/drawing/2012/chart" uri="{CE6537A1-D6FC-4f65-9D91-7224C49458BB}"/>
                <c:ext xmlns:c16="http://schemas.microsoft.com/office/drawing/2014/chart" uri="{C3380CC4-5D6E-409C-BE32-E72D297353CC}">
                  <c16:uniqueId val="{00000013-72A8-4216-8274-44D7B4A934B8}"/>
                </c:ext>
              </c:extLst>
            </c:dLbl>
            <c:dLbl>
              <c:idx val="3"/>
              <c:delete val="1"/>
              <c:extLst>
                <c:ext xmlns:c15="http://schemas.microsoft.com/office/drawing/2012/chart" uri="{CE6537A1-D6FC-4f65-9D91-7224C49458BB}"/>
                <c:ext xmlns:c16="http://schemas.microsoft.com/office/drawing/2014/chart" uri="{C3380CC4-5D6E-409C-BE32-E72D297353CC}">
                  <c16:uniqueId val="{00000014-72A8-4216-8274-44D7B4A934B8}"/>
                </c:ext>
              </c:extLst>
            </c:dLbl>
            <c:dLbl>
              <c:idx val="4"/>
              <c:delete val="1"/>
              <c:extLst>
                <c:ext xmlns:c15="http://schemas.microsoft.com/office/drawing/2012/chart" uri="{CE6537A1-D6FC-4f65-9D91-7224C49458BB}"/>
                <c:ext xmlns:c16="http://schemas.microsoft.com/office/drawing/2014/chart" uri="{C3380CC4-5D6E-409C-BE32-E72D297353CC}">
                  <c16:uniqueId val="{00000015-72A8-4216-8274-44D7B4A934B8}"/>
                </c:ext>
              </c:extLst>
            </c:dLbl>
            <c:dLbl>
              <c:idx val="5"/>
              <c:delete val="1"/>
              <c:extLst>
                <c:ext xmlns:c15="http://schemas.microsoft.com/office/drawing/2012/chart" uri="{CE6537A1-D6FC-4f65-9D91-7224C49458BB}"/>
                <c:ext xmlns:c16="http://schemas.microsoft.com/office/drawing/2014/chart" uri="{C3380CC4-5D6E-409C-BE32-E72D297353CC}">
                  <c16:uniqueId val="{00000016-72A8-4216-8274-44D7B4A934B8}"/>
                </c:ext>
              </c:extLst>
            </c:dLbl>
            <c:dLbl>
              <c:idx val="6"/>
              <c:delete val="1"/>
              <c:extLst>
                <c:ext xmlns:c15="http://schemas.microsoft.com/office/drawing/2012/chart" uri="{CE6537A1-D6FC-4f65-9D91-7224C49458BB}"/>
                <c:ext xmlns:c16="http://schemas.microsoft.com/office/drawing/2014/chart" uri="{C3380CC4-5D6E-409C-BE32-E72D297353CC}">
                  <c16:uniqueId val="{00000017-72A8-4216-8274-44D7B4A934B8}"/>
                </c:ext>
              </c:extLst>
            </c:dLbl>
            <c:dLbl>
              <c:idx val="7"/>
              <c:delete val="1"/>
              <c:extLst>
                <c:ext xmlns:c15="http://schemas.microsoft.com/office/drawing/2012/chart" uri="{CE6537A1-D6FC-4f65-9D91-7224C49458BB}"/>
                <c:ext xmlns:c16="http://schemas.microsoft.com/office/drawing/2014/chart" uri="{C3380CC4-5D6E-409C-BE32-E72D297353CC}">
                  <c16:uniqueId val="{00000021-72A8-4216-8274-44D7B4A934B8}"/>
                </c:ext>
              </c:extLst>
            </c:dLbl>
            <c:dLbl>
              <c:idx val="8"/>
              <c:delete val="1"/>
              <c:extLst>
                <c:ext xmlns:c15="http://schemas.microsoft.com/office/drawing/2012/chart" uri="{CE6537A1-D6FC-4f65-9D91-7224C49458BB}"/>
                <c:ext xmlns:c16="http://schemas.microsoft.com/office/drawing/2014/chart" uri="{C3380CC4-5D6E-409C-BE32-E72D297353CC}">
                  <c16:uniqueId val="{00000020-72A8-4216-8274-44D7B4A934B8}"/>
                </c:ext>
              </c:extLst>
            </c:dLbl>
            <c:dLbl>
              <c:idx val="9"/>
              <c:delete val="1"/>
              <c:extLst>
                <c:ext xmlns:c15="http://schemas.microsoft.com/office/drawing/2012/chart" uri="{CE6537A1-D6FC-4f65-9D91-7224C49458BB}"/>
                <c:ext xmlns:c16="http://schemas.microsoft.com/office/drawing/2014/chart" uri="{C3380CC4-5D6E-409C-BE32-E72D297353CC}">
                  <c16:uniqueId val="{0000000A-72A8-4216-8274-44D7B4A934B8}"/>
                </c:ext>
              </c:extLst>
            </c:dLbl>
            <c:dLbl>
              <c:idx val="10"/>
              <c:delete val="1"/>
              <c:extLst>
                <c:ext xmlns:c15="http://schemas.microsoft.com/office/drawing/2012/chart" uri="{CE6537A1-D6FC-4f65-9D91-7224C49458BB}"/>
                <c:ext xmlns:c16="http://schemas.microsoft.com/office/drawing/2014/chart" uri="{C3380CC4-5D6E-409C-BE32-E72D297353CC}">
                  <c16:uniqueId val="{00000023-72A8-4216-8274-44D7B4A934B8}"/>
                </c:ext>
              </c:extLst>
            </c:dLbl>
            <c:dLbl>
              <c:idx val="11"/>
              <c:dLblPos val="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72A8-4216-8274-44D7B4A934B8}"/>
                </c:ext>
              </c:extLst>
            </c:dLbl>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'JAN-SEP'!$B$60:$P$60</c:f>
              <c:numCache>
                <c:formatCode>0</c:formatCode>
                <c:ptCount val="15"/>
                <c:pt idx="0">
                  <c:v>144.66499999999999</c:v>
                </c:pt>
                <c:pt idx="1">
                  <c:v>188.37799999999999</c:v>
                </c:pt>
                <c:pt idx="2">
                  <c:v>189.08099999999999</c:v>
                </c:pt>
                <c:pt idx="3">
                  <c:v>158.43700000000001</c:v>
                </c:pt>
                <c:pt idx="4">
                  <c:v>148.56899999999999</c:v>
                </c:pt>
                <c:pt idx="5">
                  <c:v>125.95699999999999</c:v>
                </c:pt>
                <c:pt idx="6">
                  <c:v>133.09800000000001</c:v>
                </c:pt>
                <c:pt idx="7">
                  <c:v>143.346</c:v>
                </c:pt>
                <c:pt idx="8">
                  <c:v>127.158</c:v>
                </c:pt>
                <c:pt idx="9">
                  <c:v>126.449</c:v>
                </c:pt>
                <c:pt idx="10">
                  <c:v>116.36</c:v>
                </c:pt>
                <c:pt idx="11">
                  <c:v>111.721</c:v>
                </c:pt>
                <c:pt idx="12">
                  <c:v>119.00700000000001</c:v>
                </c:pt>
                <c:pt idx="13">
                  <c:v>114.893</c:v>
                </c:pt>
                <c:pt idx="14">
                  <c:v>115.221</c:v>
                </c:pt>
              </c:numCache>
            </c:numRef>
          </c:val>
          <c:smooth val="0"/>
          <c:extLst>
            <c:ext xmlns:c16="http://schemas.microsoft.com/office/drawing/2014/chart" uri="{C3380CC4-5D6E-409C-BE32-E72D297353CC}">
              <c16:uniqueId val="{0000000C-72A8-4216-8274-44D7B4A934B8}"/>
            </c:ext>
          </c:extLst>
        </c:ser>
        <c:ser>
          <c:idx val="3"/>
          <c:order val="3"/>
          <c:tx>
            <c:strRef>
              <c:f>'JAN-SEP'!$A$61</c:f>
              <c:strCache>
                <c:ptCount val="1"/>
                <c:pt idx="0">
                  <c:v>Suurbrit. / UK</c:v>
                </c:pt>
              </c:strCache>
            </c:strRef>
          </c:tx>
          <c:spPr>
            <a:ln>
              <a:solidFill>
                <a:srgbClr val="00005A"/>
              </a:solidFill>
              <a:prstDash val="lgDash"/>
            </a:ln>
          </c:spPr>
          <c:marker>
            <c:symbol val="circle"/>
            <c:size val="7"/>
            <c:spPr>
              <a:noFill/>
              <a:ln>
                <a:solidFill>
                  <a:srgbClr val="00005A"/>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8-72A8-4216-8274-44D7B4A934B8}"/>
                </c:ext>
              </c:extLst>
            </c:dLbl>
            <c:dLbl>
              <c:idx val="1"/>
              <c:delete val="1"/>
              <c:extLst>
                <c:ext xmlns:c15="http://schemas.microsoft.com/office/drawing/2012/chart" uri="{CE6537A1-D6FC-4f65-9D91-7224C49458BB}"/>
                <c:ext xmlns:c16="http://schemas.microsoft.com/office/drawing/2014/chart" uri="{C3380CC4-5D6E-409C-BE32-E72D297353CC}">
                  <c16:uniqueId val="{00000019-72A8-4216-8274-44D7B4A934B8}"/>
                </c:ext>
              </c:extLst>
            </c:dLbl>
            <c:dLbl>
              <c:idx val="2"/>
              <c:delete val="1"/>
              <c:extLst>
                <c:ext xmlns:c15="http://schemas.microsoft.com/office/drawing/2012/chart" uri="{CE6537A1-D6FC-4f65-9D91-7224C49458BB}"/>
                <c:ext xmlns:c16="http://schemas.microsoft.com/office/drawing/2014/chart" uri="{C3380CC4-5D6E-409C-BE32-E72D297353CC}">
                  <c16:uniqueId val="{0000001A-72A8-4216-8274-44D7B4A934B8}"/>
                </c:ext>
              </c:extLst>
            </c:dLbl>
            <c:dLbl>
              <c:idx val="3"/>
              <c:delete val="1"/>
              <c:extLst>
                <c:ext xmlns:c15="http://schemas.microsoft.com/office/drawing/2012/chart" uri="{CE6537A1-D6FC-4f65-9D91-7224C49458BB}"/>
                <c:ext xmlns:c16="http://schemas.microsoft.com/office/drawing/2014/chart" uri="{C3380CC4-5D6E-409C-BE32-E72D297353CC}">
                  <c16:uniqueId val="{0000001C-72A8-4216-8274-44D7B4A934B8}"/>
                </c:ext>
              </c:extLst>
            </c:dLbl>
            <c:dLbl>
              <c:idx val="4"/>
              <c:delete val="1"/>
              <c:extLst>
                <c:ext xmlns:c15="http://schemas.microsoft.com/office/drawing/2012/chart" uri="{CE6537A1-D6FC-4f65-9D91-7224C49458BB}"/>
                <c:ext xmlns:c16="http://schemas.microsoft.com/office/drawing/2014/chart" uri="{C3380CC4-5D6E-409C-BE32-E72D297353CC}">
                  <c16:uniqueId val="{0000001F-72A8-4216-8274-44D7B4A934B8}"/>
                </c:ext>
              </c:extLst>
            </c:dLbl>
            <c:dLbl>
              <c:idx val="5"/>
              <c:delete val="1"/>
              <c:extLst>
                <c:ext xmlns:c15="http://schemas.microsoft.com/office/drawing/2012/chart" uri="{CE6537A1-D6FC-4f65-9D91-7224C49458BB}"/>
                <c:ext xmlns:c16="http://schemas.microsoft.com/office/drawing/2014/chart" uri="{C3380CC4-5D6E-409C-BE32-E72D297353CC}">
                  <c16:uniqueId val="{0000000E-72A8-4216-8274-44D7B4A934B8}"/>
                </c:ext>
              </c:extLst>
            </c:dLbl>
            <c:dLbl>
              <c:idx val="6"/>
              <c:delete val="1"/>
              <c:extLst>
                <c:ext xmlns:c15="http://schemas.microsoft.com/office/drawing/2012/chart" uri="{CE6537A1-D6FC-4f65-9D91-7224C49458BB}"/>
                <c:ext xmlns:c16="http://schemas.microsoft.com/office/drawing/2014/chart" uri="{C3380CC4-5D6E-409C-BE32-E72D297353CC}">
                  <c16:uniqueId val="{0000000F-72A8-4216-8274-44D7B4A934B8}"/>
                </c:ext>
              </c:extLst>
            </c:dLbl>
            <c:dLbl>
              <c:idx val="7"/>
              <c:delete val="1"/>
              <c:extLst>
                <c:ext xmlns:c15="http://schemas.microsoft.com/office/drawing/2012/chart" uri="{CE6537A1-D6FC-4f65-9D91-7224C49458BB}"/>
                <c:ext xmlns:c16="http://schemas.microsoft.com/office/drawing/2014/chart" uri="{C3380CC4-5D6E-409C-BE32-E72D297353CC}">
                  <c16:uniqueId val="{00000026-72A8-4216-8274-44D7B4A934B8}"/>
                </c:ext>
              </c:extLst>
            </c:dLbl>
            <c:dLbl>
              <c:idx val="8"/>
              <c:delete val="1"/>
              <c:extLst>
                <c:ext xmlns:c15="http://schemas.microsoft.com/office/drawing/2012/chart" uri="{CE6537A1-D6FC-4f65-9D91-7224C49458BB}"/>
                <c:ext xmlns:c16="http://schemas.microsoft.com/office/drawing/2014/chart" uri="{C3380CC4-5D6E-409C-BE32-E72D297353CC}">
                  <c16:uniqueId val="{00000028-72A8-4216-8274-44D7B4A934B8}"/>
                </c:ext>
              </c:extLst>
            </c:dLbl>
            <c:dLbl>
              <c:idx val="9"/>
              <c:delete val="1"/>
              <c:extLst>
                <c:ext xmlns:c15="http://schemas.microsoft.com/office/drawing/2012/chart" uri="{CE6537A1-D6FC-4f65-9D91-7224C49458BB}"/>
                <c:ext xmlns:c16="http://schemas.microsoft.com/office/drawing/2014/chart" uri="{C3380CC4-5D6E-409C-BE32-E72D297353CC}">
                  <c16:uniqueId val="{00000029-72A8-4216-8274-44D7B4A934B8}"/>
                </c:ext>
              </c:extLst>
            </c:dLbl>
            <c:dLbl>
              <c:idx val="10"/>
              <c:delete val="1"/>
              <c:extLst>
                <c:ext xmlns:c15="http://schemas.microsoft.com/office/drawing/2012/chart" uri="{CE6537A1-D6FC-4f65-9D91-7224C49458BB}"/>
                <c:ext xmlns:c16="http://schemas.microsoft.com/office/drawing/2014/chart" uri="{C3380CC4-5D6E-409C-BE32-E72D297353CC}">
                  <c16:uniqueId val="{0000002A-72A8-4216-8274-44D7B4A934B8}"/>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'JAN-SEP'!$B$61:$P$61</c:f>
              <c:numCache>
                <c:formatCode>0</c:formatCode>
                <c:ptCount val="15"/>
                <c:pt idx="0">
                  <c:v>68.867000000000004</c:v>
                </c:pt>
                <c:pt idx="1">
                  <c:v>127.232</c:v>
                </c:pt>
                <c:pt idx="2">
                  <c:v>126.099</c:v>
                </c:pt>
                <c:pt idx="3">
                  <c:v>112.602</c:v>
                </c:pt>
                <c:pt idx="4">
                  <c:v>92.918000000000006</c:v>
                </c:pt>
                <c:pt idx="5">
                  <c:v>60.268000000000001</c:v>
                </c:pt>
                <c:pt idx="6">
                  <c:v>64.075000000000003</c:v>
                </c:pt>
                <c:pt idx="7">
                  <c:v>135.114</c:v>
                </c:pt>
                <c:pt idx="8">
                  <c:v>105.167</c:v>
                </c:pt>
                <c:pt idx="9">
                  <c:v>80.438000000000002</c:v>
                </c:pt>
                <c:pt idx="10">
                  <c:v>77.734999999999999</c:v>
                </c:pt>
                <c:pt idx="11">
                  <c:v>83.537000000000006</c:v>
                </c:pt>
                <c:pt idx="12">
                  <c:v>85.617000000000004</c:v>
                </c:pt>
                <c:pt idx="13">
                  <c:v>99.748000000000005</c:v>
                </c:pt>
                <c:pt idx="14">
                  <c:v>110.98</c:v>
                </c:pt>
              </c:numCache>
            </c:numRef>
          </c:val>
          <c:smooth val="0"/>
          <c:extLst>
            <c:ext xmlns:c16="http://schemas.microsoft.com/office/drawing/2014/chart" uri="{C3380CC4-5D6E-409C-BE32-E72D297353CC}">
              <c16:uniqueId val="{0000000D-72A8-4216-8274-44D7B4A934B8}"/>
            </c:ext>
          </c:extLst>
        </c:ser>
        <c:dLbls>
          <c:showLegendKey val="0"/>
          <c:showVal val="0"/>
          <c:showCatName val="0"/>
          <c:showSerName val="0"/>
          <c:showPercent val="0"/>
          <c:showBubbleSize val="0"/>
        </c:dLbls>
        <c:marker val="1"/>
        <c:smooth val="0"/>
        <c:axId val="515629176"/>
        <c:axId val="1"/>
      </c:lineChart>
      <c:catAx>
        <c:axId val="515629176"/>
        <c:scaling>
          <c:orientation val="minMax"/>
        </c:scaling>
        <c:delete val="0"/>
        <c:axPos val="b"/>
        <c:majorGridlines>
          <c:spPr>
            <a:ln>
              <a:noFill/>
            </a:ln>
          </c:spPr>
        </c:majorGridlines>
        <c:numFmt formatCode="General" sourceLinked="1"/>
        <c:majorTickMark val="out"/>
        <c:minorTickMark val="none"/>
        <c:tickLblPos val="nextTo"/>
        <c:txPr>
          <a:bodyPr rot="0" vert="horz"/>
          <a:lstStyle/>
          <a:p>
            <a:pPr>
              <a:defRPr sz="1400"/>
            </a:pPr>
            <a:endParaRPr lang="et-EE"/>
          </a:p>
        </c:txPr>
        <c:crossAx val="1"/>
        <c:crosses val="autoZero"/>
        <c:auto val="1"/>
        <c:lblAlgn val="ctr"/>
        <c:lblOffset val="0"/>
        <c:noMultiLvlLbl val="0"/>
      </c:catAx>
      <c:valAx>
        <c:axId val="1"/>
        <c:scaling>
          <c:orientation val="minMax"/>
          <c:max val="240"/>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a:pPr>
            <a:endParaRPr lang="et-EE"/>
          </a:p>
        </c:txPr>
        <c:crossAx val="515629176"/>
        <c:crosses val="autoZero"/>
        <c:crossBetween val="between"/>
        <c:majorUnit val="20"/>
      </c:valAx>
    </c:plotArea>
    <c:legend>
      <c:legendPos val="r"/>
      <c:layout>
        <c:manualLayout>
          <c:xMode val="edge"/>
          <c:yMode val="edge"/>
          <c:x val="7.0864657794384528E-2"/>
          <c:y val="7.0852769323134779E-2"/>
          <c:w val="0.74061610008403833"/>
          <c:h val="4.5685839597739794E-2"/>
        </c:manualLayout>
      </c:layout>
      <c:overlay val="0"/>
      <c:spPr>
        <a:solidFill>
          <a:sysClr val="window" lastClr="FFFFFF"/>
        </a:solidFill>
        <a:ln>
          <a:solidFill>
            <a:sysClr val="windowText" lastClr="000000"/>
          </a:solidFill>
        </a:ln>
      </c:spPr>
      <c:txPr>
        <a:bodyPr/>
        <a:lstStyle/>
        <a:p>
          <a:pPr>
            <a:defRPr sz="1400"/>
          </a:pPr>
          <a:endParaRPr lang="et-EE"/>
        </a:p>
      </c:txPr>
    </c:legend>
    <c:plotVisOnly val="1"/>
    <c:dispBlanksAs val="gap"/>
    <c:showDLblsOverMax val="0"/>
  </c:chart>
  <c:spPr>
    <a:ln>
      <a:noFill/>
    </a:ln>
  </c:spPr>
  <c:txPr>
    <a:bodyPr/>
    <a:lstStyle/>
    <a:p>
      <a:pPr>
        <a:defRPr sz="1600" b="0" i="0" u="none" strike="noStrike" baseline="0">
          <a:solidFill>
            <a:srgbClr val="000000"/>
          </a:solidFill>
          <a:latin typeface="Aino" panose="02000603040504020204" pitchFamily="50" charset="-70"/>
          <a:ea typeface="Calibri"/>
          <a:cs typeface="Calibri"/>
        </a:defRPr>
      </a:pPr>
      <a:endParaRPr lang="et-EE"/>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et-EE" sz="1800" b="0" i="0" baseline="0">
                <a:effectLst/>
              </a:rPr>
              <a:t>Eesti majutusettevõtetes veedetud ööd, jaan.-sept. (tuh.)</a:t>
            </a:r>
            <a:endParaRPr lang="et-EE">
              <a:effectLst/>
            </a:endParaRPr>
          </a:p>
        </c:rich>
      </c:tx>
      <c:layout>
        <c:manualLayout>
          <c:xMode val="edge"/>
          <c:yMode val="edge"/>
          <c:x val="0.14684332535665781"/>
          <c:y val="0"/>
        </c:manualLayout>
      </c:layout>
      <c:overlay val="0"/>
      <c:spPr>
        <a:solidFill>
          <a:sysClr val="window" lastClr="FFFFFF"/>
        </a:solidFill>
      </c:spPr>
    </c:title>
    <c:autoTitleDeleted val="0"/>
    <c:plotArea>
      <c:layout>
        <c:manualLayout>
          <c:layoutTarget val="inner"/>
          <c:xMode val="edge"/>
          <c:yMode val="edge"/>
          <c:x val="5.5064862853608634E-2"/>
          <c:y val="6.7630547227621657E-2"/>
          <c:w val="0.94468249523769998"/>
          <c:h val="0.88586635059034791"/>
        </c:manualLayout>
      </c:layout>
      <c:lineChart>
        <c:grouping val="standard"/>
        <c:varyColors val="0"/>
        <c:ser>
          <c:idx val="0"/>
          <c:order val="0"/>
          <c:tx>
            <c:strRef>
              <c:f>'JAN-SEP'!$A$62</c:f>
              <c:strCache>
                <c:ptCount val="1"/>
                <c:pt idx="0">
                  <c:v>Jaapan / Japan</c:v>
                </c:pt>
              </c:strCache>
            </c:strRef>
          </c:tx>
          <c:spPr>
            <a:ln>
              <a:solidFill>
                <a:srgbClr val="00005A"/>
              </a:solidFill>
            </a:ln>
          </c:spPr>
          <c:marker>
            <c:spPr>
              <a:solidFill>
                <a:srgbClr val="00005A"/>
              </a:solidFill>
              <a:ln>
                <a:solidFill>
                  <a:srgbClr val="00005A"/>
                </a:solidFill>
              </a:ln>
            </c:spPr>
          </c:marker>
          <c:dLbls>
            <c:dLbl>
              <c:idx val="0"/>
              <c:dLblPos val="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498-4F53-91F9-4EB0F2336C68}"/>
                </c:ext>
              </c:extLst>
            </c:dLbl>
            <c:dLbl>
              <c:idx val="5"/>
              <c:layout>
                <c:manualLayout>
                  <c:x val="-3.6860776999652643E-2"/>
                  <c:y val="-4.6388060791821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98-4F53-91F9-4EB0F2336C68}"/>
                </c:ext>
              </c:extLst>
            </c:dLbl>
            <c:dLbl>
              <c:idx val="6"/>
              <c:layout>
                <c:manualLayout>
                  <c:x val="-4.9739386432785533E-2"/>
                  <c:y val="-4.0119403928062181E-2"/>
                </c:manualLayout>
              </c:layout>
              <c:spPr/>
              <c:txPr>
                <a:bodyPr/>
                <a:lstStyle/>
                <a:p>
                  <a:pPr>
                    <a:defRPr/>
                  </a:pPr>
                  <a:endParaRPr lang="et-E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98-4F53-91F9-4EB0F2336C68}"/>
                </c:ext>
              </c:extLst>
            </c:dLbl>
            <c:dLbl>
              <c:idx val="13"/>
              <c:layout>
                <c:manualLayout>
                  <c:x val="-3.7591288390953784E-2"/>
                  <c:y val="-3.3850747064302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98-4F53-91F9-4EB0F2336C68}"/>
                </c:ext>
              </c:extLst>
            </c:dLbl>
            <c:dLbl>
              <c:idx val="14"/>
              <c:layout>
                <c:manualLayout>
                  <c:x val="-4.1425209985741521E-2"/>
                  <c:y val="6.29481740027776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98-4F53-91F9-4EB0F2336C68}"/>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'JAN-SEP'!$B$62:$P$62</c:f>
              <c:numCache>
                <c:formatCode>0</c:formatCode>
                <c:ptCount val="15"/>
                <c:pt idx="0">
                  <c:v>11.731999999999999</c:v>
                </c:pt>
                <c:pt idx="1">
                  <c:v>13.061</c:v>
                </c:pt>
                <c:pt idx="2">
                  <c:v>13.154</c:v>
                </c:pt>
                <c:pt idx="3">
                  <c:v>9.5150000000000006</c:v>
                </c:pt>
                <c:pt idx="4">
                  <c:v>10.090999999999999</c:v>
                </c:pt>
                <c:pt idx="5">
                  <c:v>10.478999999999999</c:v>
                </c:pt>
                <c:pt idx="6">
                  <c:v>10.935</c:v>
                </c:pt>
                <c:pt idx="7">
                  <c:v>12.944000000000001</c:v>
                </c:pt>
                <c:pt idx="8">
                  <c:v>13.143000000000001</c:v>
                </c:pt>
                <c:pt idx="9">
                  <c:v>15.38</c:v>
                </c:pt>
                <c:pt idx="10">
                  <c:v>23.100999999999999</c:v>
                </c:pt>
                <c:pt idx="11">
                  <c:v>27.994</c:v>
                </c:pt>
                <c:pt idx="12">
                  <c:v>30.597000000000001</c:v>
                </c:pt>
                <c:pt idx="13">
                  <c:v>34.789000000000001</c:v>
                </c:pt>
                <c:pt idx="14">
                  <c:v>44.314999999999998</c:v>
                </c:pt>
              </c:numCache>
            </c:numRef>
          </c:val>
          <c:smooth val="0"/>
          <c:extLst>
            <c:ext xmlns:c16="http://schemas.microsoft.com/office/drawing/2014/chart" uri="{C3380CC4-5D6E-409C-BE32-E72D297353CC}">
              <c16:uniqueId val="{00000004-3498-4F53-91F9-4EB0F2336C68}"/>
            </c:ext>
          </c:extLst>
        </c:ser>
        <c:ser>
          <c:idx val="1"/>
          <c:order val="1"/>
          <c:tx>
            <c:strRef>
              <c:f>'JAN-SEP'!$A$63</c:f>
              <c:strCache>
                <c:ptCount val="1"/>
                <c:pt idx="0">
                  <c:v>Hiina / China</c:v>
                </c:pt>
              </c:strCache>
            </c:strRef>
          </c:tx>
          <c:spPr>
            <a:ln>
              <a:solidFill>
                <a:srgbClr val="964542"/>
              </a:solidFill>
              <a:prstDash val="lgDash"/>
            </a:ln>
          </c:spPr>
          <c:marker>
            <c:symbol val="square"/>
            <c:size val="9"/>
            <c:spPr>
              <a:solidFill>
                <a:srgbClr val="964542"/>
              </a:solidFill>
              <a:ln>
                <a:solidFill>
                  <a:srgbClr val="964542"/>
                </a:solidFill>
              </a:ln>
            </c:spPr>
          </c:marker>
          <c:dLbls>
            <c:dLbl>
              <c:idx val="0"/>
              <c:spPr/>
              <c:txPr>
                <a:bodyPr/>
                <a:lstStyle/>
                <a:p>
                  <a:pPr>
                    <a:defRPr/>
                  </a:pPr>
                  <a:endParaRPr lang="et-EE"/>
                </a:p>
              </c:txPr>
              <c:dLblPos val="b"/>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3498-4F53-91F9-4EB0F2336C68}"/>
                </c:ext>
              </c:extLst>
            </c:dLbl>
            <c:dLbl>
              <c:idx val="1"/>
              <c:delete val="1"/>
              <c:extLst>
                <c:ext xmlns:c15="http://schemas.microsoft.com/office/drawing/2012/chart" uri="{CE6537A1-D6FC-4f65-9D91-7224C49458BB}"/>
                <c:ext xmlns:c16="http://schemas.microsoft.com/office/drawing/2014/chart" uri="{C3380CC4-5D6E-409C-BE32-E72D297353CC}">
                  <c16:uniqueId val="{00000007-3498-4F53-91F9-4EB0F2336C68}"/>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'JAN-SEP'!$B$52:$P$52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'JAN-SEP'!$B$63:$P$63</c:f>
              <c:numCache>
                <c:formatCode>0.0</c:formatCode>
                <c:ptCount val="15"/>
                <c:pt idx="1">
                  <c:v>0.90700000000000003</c:v>
                </c:pt>
                <c:pt idx="2">
                  <c:v>3.1360000000000001</c:v>
                </c:pt>
                <c:pt idx="3">
                  <c:v>2.9689999999999999</c:v>
                </c:pt>
                <c:pt idx="4">
                  <c:v>3.109</c:v>
                </c:pt>
                <c:pt idx="5">
                  <c:v>3.18</c:v>
                </c:pt>
                <c:pt idx="6">
                  <c:v>4.1619999999999999</c:v>
                </c:pt>
                <c:pt idx="7">
                  <c:v>8.1780000000000008</c:v>
                </c:pt>
                <c:pt idx="8">
                  <c:v>8.2959999999999994</c:v>
                </c:pt>
                <c:pt idx="9" formatCode="0">
                  <c:v>12.265000000000001</c:v>
                </c:pt>
                <c:pt idx="10" formatCode="0">
                  <c:v>15.456</c:v>
                </c:pt>
                <c:pt idx="11" formatCode="0">
                  <c:v>16.992999999999999</c:v>
                </c:pt>
                <c:pt idx="12" formatCode="0">
                  <c:v>19.843</c:v>
                </c:pt>
                <c:pt idx="13" formatCode="0">
                  <c:v>25.221</c:v>
                </c:pt>
                <c:pt idx="14" formatCode="0">
                  <c:v>27.843</c:v>
                </c:pt>
              </c:numCache>
            </c:numRef>
          </c:val>
          <c:smooth val="0"/>
          <c:extLst>
            <c:ext xmlns:c16="http://schemas.microsoft.com/office/drawing/2014/chart" uri="{C3380CC4-5D6E-409C-BE32-E72D297353CC}">
              <c16:uniqueId val="{00000006-3498-4F53-91F9-4EB0F2336C68}"/>
            </c:ext>
          </c:extLst>
        </c:ser>
        <c:dLbls>
          <c:showLegendKey val="0"/>
          <c:showVal val="0"/>
          <c:showCatName val="0"/>
          <c:showSerName val="0"/>
          <c:showPercent val="0"/>
          <c:showBubbleSize val="0"/>
        </c:dLbls>
        <c:marker val="1"/>
        <c:smooth val="0"/>
        <c:axId val="515629176"/>
        <c:axId val="1"/>
      </c:lineChart>
      <c:catAx>
        <c:axId val="515629176"/>
        <c:scaling>
          <c:orientation val="minMax"/>
        </c:scaling>
        <c:delete val="0"/>
        <c:axPos val="b"/>
        <c:majorGridlines>
          <c:spPr>
            <a:ln>
              <a:solidFill>
                <a:sysClr val="window" lastClr="FFFFFF">
                  <a:lumMod val="75000"/>
                </a:sysClr>
              </a:solidFill>
            </a:ln>
          </c:spPr>
        </c:majorGridlines>
        <c:numFmt formatCode="General" sourceLinked="1"/>
        <c:majorTickMark val="out"/>
        <c:minorTickMark val="none"/>
        <c:tickLblPos val="nextTo"/>
        <c:txPr>
          <a:bodyPr rot="0" vert="horz"/>
          <a:lstStyle/>
          <a:p>
            <a:pPr>
              <a:defRPr sz="1400"/>
            </a:pPr>
            <a:endParaRPr lang="et-EE"/>
          </a:p>
        </c:txPr>
        <c:crossAx val="1"/>
        <c:crosses val="autoZero"/>
        <c:auto val="1"/>
        <c:lblAlgn val="ctr"/>
        <c:lblOffset val="0"/>
        <c:noMultiLvlLbl val="0"/>
      </c:catAx>
      <c:valAx>
        <c:axId val="1"/>
        <c:scaling>
          <c:orientation val="minMax"/>
          <c:max val="45"/>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a:pPr>
            <a:endParaRPr lang="et-EE"/>
          </a:p>
        </c:txPr>
        <c:crossAx val="515629176"/>
        <c:crosses val="autoZero"/>
        <c:crossBetween val="between"/>
      </c:valAx>
    </c:plotArea>
    <c:legend>
      <c:legendPos val="r"/>
      <c:layout>
        <c:manualLayout>
          <c:xMode val="edge"/>
          <c:yMode val="edge"/>
          <c:x val="5.7211244005533179E-2"/>
          <c:y val="7.0852769323134779E-2"/>
          <c:w val="0.24450049630696657"/>
          <c:h val="0.1224624073912894"/>
        </c:manualLayout>
      </c:layout>
      <c:overlay val="0"/>
      <c:spPr>
        <a:solidFill>
          <a:sysClr val="window" lastClr="FFFFFF"/>
        </a:solidFill>
        <a:ln>
          <a:solidFill>
            <a:sysClr val="windowText" lastClr="000000"/>
          </a:solidFill>
        </a:ln>
      </c:spPr>
    </c:legend>
    <c:plotVisOnly val="1"/>
    <c:dispBlanksAs val="gap"/>
    <c:showDLblsOverMax val="0"/>
  </c:chart>
  <c:spPr>
    <a:ln>
      <a:noFill/>
    </a:ln>
  </c:spPr>
  <c:txPr>
    <a:bodyPr/>
    <a:lstStyle/>
    <a:p>
      <a:pPr>
        <a:defRPr sz="1600" b="0" i="0" u="none" strike="noStrike" baseline="0">
          <a:solidFill>
            <a:srgbClr val="000000"/>
          </a:solidFill>
          <a:latin typeface="Aino" panose="02000603040504020204" pitchFamily="50" charset="-70"/>
          <a:ea typeface="Calibri"/>
          <a:cs typeface="Calibri"/>
        </a:defRPr>
      </a:pPr>
      <a:endParaRPr lang="et-EE"/>
    </a:p>
  </c:txPr>
  <c:userShapes r:id="rId2"/>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9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1703" cy="6077857"/>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0.08039</cdr:x>
      <cdr:y>0.04681</cdr:y>
    </cdr:to>
    <cdr:sp macro="" textlink="">
      <cdr:nvSpPr>
        <cdr:cNvPr id="2" name="TextBox 1"/>
        <cdr:cNvSpPr txBox="1"/>
      </cdr:nvSpPr>
      <cdr:spPr>
        <a:xfrm xmlns:a="http://schemas.openxmlformats.org/drawingml/2006/main">
          <a:off x="0" y="0"/>
          <a:ext cx="747764" cy="2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600" b="0">
              <a:latin typeface="Aino" panose="02000603040504020204" pitchFamily="50" charset="-70"/>
            </a:rPr>
            <a:t>tuh.</a:t>
          </a:r>
        </a:p>
      </cdr:txBody>
    </cdr:sp>
  </cdr:relSizeAnchor>
  <cdr:relSizeAnchor xmlns:cdr="http://schemas.openxmlformats.org/drawingml/2006/chartDrawing">
    <cdr:from>
      <cdr:x>0.74793</cdr:x>
      <cdr:y>0.89667</cdr:y>
    </cdr:from>
    <cdr:to>
      <cdr:x>0.9921</cdr:x>
      <cdr:y>0.93992</cdr:y>
    </cdr:to>
    <cdr:sp macro="" textlink="">
      <cdr:nvSpPr>
        <cdr:cNvPr id="3" name="TextBox 2"/>
        <cdr:cNvSpPr txBox="1"/>
      </cdr:nvSpPr>
      <cdr:spPr>
        <a:xfrm xmlns:a="http://schemas.openxmlformats.org/drawingml/2006/main">
          <a:off x="6957030" y="5449835"/>
          <a:ext cx="2271196" cy="262842"/>
        </a:xfrm>
        <a:prstGeom xmlns:a="http://schemas.openxmlformats.org/drawingml/2006/main" prst="rect">
          <a:avLst/>
        </a:prstGeom>
        <a:solidFill xmlns:a="http://schemas.openxmlformats.org/drawingml/2006/main">
          <a:schemeClr val="bg1">
            <a:lumMod val="85000"/>
          </a:schemeClr>
        </a:solidFill>
      </cdr:spPr>
      <cdr:txBody>
        <a:bodyPr xmlns:a="http://schemas.openxmlformats.org/drawingml/2006/main" vertOverflow="clip" wrap="square" lIns="36000" tIns="0" rIns="36000" bIns="0" rtlCol="0"/>
        <a:lstStyle xmlns:a="http://schemas.openxmlformats.org/drawingml/2006/main"/>
        <a:p xmlns:a="http://schemas.openxmlformats.org/drawingml/2006/main">
          <a:r>
            <a:rPr lang="et-EE" sz="1600" b="0">
              <a:effectLst/>
              <a:latin typeface="Aino" panose="02000603040504020204" pitchFamily="50" charset="-70"/>
            </a:rPr>
            <a:t>Allikas: Statistikaamet  </a:t>
          </a:r>
          <a:endParaRPr lang="et-EE" sz="1600" b="0">
            <a:latin typeface="Aino" panose="02000603040504020204" pitchFamily="50" charset="-7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1703" cy="6077857"/>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0.00131</cdr:y>
    </cdr:from>
    <cdr:to>
      <cdr:x>0.08039</cdr:x>
      <cdr:y>0.04812</cdr:y>
    </cdr:to>
    <cdr:sp macro="" textlink="">
      <cdr:nvSpPr>
        <cdr:cNvPr id="4" name="TextBox 1"/>
        <cdr:cNvSpPr txBox="1"/>
      </cdr:nvSpPr>
      <cdr:spPr>
        <a:xfrm xmlns:a="http://schemas.openxmlformats.org/drawingml/2006/main">
          <a:off x="0" y="7947"/>
          <a:ext cx="747764" cy="2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600" b="1">
              <a:latin typeface="Aino" panose="02000603040504020204" pitchFamily="50" charset="-70"/>
            </a:rPr>
            <a:t>tuh.</a:t>
          </a:r>
        </a:p>
      </cdr:txBody>
    </cdr:sp>
  </cdr:relSizeAnchor>
  <cdr:relSizeAnchor xmlns:cdr="http://schemas.openxmlformats.org/drawingml/2006/chartDrawing">
    <cdr:from>
      <cdr:x>0.08777</cdr:x>
      <cdr:y>0.15959</cdr:y>
    </cdr:from>
    <cdr:to>
      <cdr:x>0.33194</cdr:x>
      <cdr:y>0.20284</cdr:y>
    </cdr:to>
    <cdr:sp macro="" textlink="">
      <cdr:nvSpPr>
        <cdr:cNvPr id="5" name="TextBox 2"/>
        <cdr:cNvSpPr txBox="1"/>
      </cdr:nvSpPr>
      <cdr:spPr>
        <a:xfrm xmlns:a="http://schemas.openxmlformats.org/drawingml/2006/main">
          <a:off x="816364" y="969942"/>
          <a:ext cx="2271197" cy="262867"/>
        </a:xfrm>
        <a:prstGeom xmlns:a="http://schemas.openxmlformats.org/drawingml/2006/main" prst="rect">
          <a:avLst/>
        </a:prstGeom>
        <a:solidFill xmlns:a="http://schemas.openxmlformats.org/drawingml/2006/main">
          <a:schemeClr val="bg1">
            <a:lumMod val="85000"/>
          </a:schemeClr>
        </a:solidFill>
      </cdr:spPr>
      <cdr:txBody>
        <a:bodyPr xmlns:a="http://schemas.openxmlformats.org/drawingml/2006/main" vertOverflow="clip" wrap="square" lIns="36000" tIns="0" rIns="36000" bIns="0" rtlCol="0"/>
        <a:lstStyle xmlns:a="http://schemas.openxmlformats.org/drawingml/2006/main"/>
        <a:p xmlns:a="http://schemas.openxmlformats.org/drawingml/2006/main">
          <a:r>
            <a:rPr lang="et-EE" sz="1600" b="0">
              <a:effectLst/>
              <a:latin typeface="Aino" panose="02000603040504020204" pitchFamily="50" charset="-70"/>
            </a:rPr>
            <a:t>Allikas: Statistikaamet  </a:t>
          </a:r>
          <a:endParaRPr lang="et-EE" sz="1600" b="0">
            <a:latin typeface="Aino" panose="02000603040504020204" pitchFamily="50" charset="-7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703" cy="6077857"/>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0.00131</cdr:y>
    </cdr:from>
    <cdr:to>
      <cdr:x>0.08039</cdr:x>
      <cdr:y>0.04812</cdr:y>
    </cdr:to>
    <cdr:sp macro="" textlink="">
      <cdr:nvSpPr>
        <cdr:cNvPr id="4" name="TextBox 1"/>
        <cdr:cNvSpPr txBox="1"/>
      </cdr:nvSpPr>
      <cdr:spPr>
        <a:xfrm xmlns:a="http://schemas.openxmlformats.org/drawingml/2006/main">
          <a:off x="0" y="7947"/>
          <a:ext cx="747764" cy="2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600" b="1">
              <a:latin typeface="Aino" panose="02000603040504020204" pitchFamily="50" charset="-70"/>
            </a:rPr>
            <a:t>tuh.</a:t>
          </a:r>
        </a:p>
      </cdr:txBody>
    </cdr:sp>
  </cdr:relSizeAnchor>
  <cdr:relSizeAnchor xmlns:cdr="http://schemas.openxmlformats.org/drawingml/2006/chartDrawing">
    <cdr:from>
      <cdr:x>0.07127</cdr:x>
      <cdr:y>0.12859</cdr:y>
    </cdr:from>
    <cdr:to>
      <cdr:x>0.31544</cdr:x>
      <cdr:y>0.17184</cdr:y>
    </cdr:to>
    <cdr:sp macro="" textlink="">
      <cdr:nvSpPr>
        <cdr:cNvPr id="5" name="TextBox 2"/>
        <cdr:cNvSpPr txBox="1"/>
      </cdr:nvSpPr>
      <cdr:spPr>
        <a:xfrm xmlns:a="http://schemas.openxmlformats.org/drawingml/2006/main">
          <a:off x="662893" y="781558"/>
          <a:ext cx="2271197" cy="262868"/>
        </a:xfrm>
        <a:prstGeom xmlns:a="http://schemas.openxmlformats.org/drawingml/2006/main" prst="rect">
          <a:avLst/>
        </a:prstGeom>
        <a:solidFill xmlns:a="http://schemas.openxmlformats.org/drawingml/2006/main">
          <a:schemeClr val="bg1">
            <a:lumMod val="85000"/>
          </a:schemeClr>
        </a:solidFill>
      </cdr:spPr>
      <cdr:txBody>
        <a:bodyPr xmlns:a="http://schemas.openxmlformats.org/drawingml/2006/main" vertOverflow="clip" wrap="square" lIns="36000" tIns="0" rIns="36000" bIns="0" rtlCol="0"/>
        <a:lstStyle xmlns:a="http://schemas.openxmlformats.org/drawingml/2006/main"/>
        <a:p xmlns:a="http://schemas.openxmlformats.org/drawingml/2006/main">
          <a:r>
            <a:rPr lang="et-EE" sz="1600" b="0">
              <a:effectLst/>
              <a:latin typeface="Aino" panose="02000603040504020204" pitchFamily="50" charset="-70"/>
            </a:rPr>
            <a:t>Allikas: Statistikaamet  </a:t>
          </a:r>
          <a:endParaRPr lang="et-EE" sz="1600" b="0">
            <a:latin typeface="Aino" panose="02000603040504020204" pitchFamily="50" charset="-7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1703" cy="607785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0.08039</cdr:x>
      <cdr:y>0.04681</cdr:y>
    </cdr:to>
    <cdr:sp macro="" textlink="">
      <cdr:nvSpPr>
        <cdr:cNvPr id="2" name="TextBox 1"/>
        <cdr:cNvSpPr txBox="1"/>
      </cdr:nvSpPr>
      <cdr:spPr>
        <a:xfrm xmlns:a="http://schemas.openxmlformats.org/drawingml/2006/main">
          <a:off x="0" y="0"/>
          <a:ext cx="747764" cy="2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600" b="0">
              <a:latin typeface="Aino" panose="02000603040504020204" pitchFamily="50" charset="-70"/>
            </a:rPr>
            <a:t>tuh.</a:t>
          </a:r>
        </a:p>
      </cdr:txBody>
    </cdr:sp>
  </cdr:relSizeAnchor>
  <cdr:relSizeAnchor xmlns:cdr="http://schemas.openxmlformats.org/drawingml/2006/chartDrawing">
    <cdr:from>
      <cdr:x>0.05776</cdr:x>
      <cdr:y>0.20207</cdr:y>
    </cdr:from>
    <cdr:to>
      <cdr:x>0.30193</cdr:x>
      <cdr:y>0.24532</cdr:y>
    </cdr:to>
    <cdr:sp macro="" textlink="">
      <cdr:nvSpPr>
        <cdr:cNvPr id="3" name="TextBox 2"/>
        <cdr:cNvSpPr txBox="1"/>
      </cdr:nvSpPr>
      <cdr:spPr>
        <a:xfrm xmlns:a="http://schemas.openxmlformats.org/drawingml/2006/main">
          <a:off x="537243" y="1228129"/>
          <a:ext cx="2271197" cy="262867"/>
        </a:xfrm>
        <a:prstGeom xmlns:a="http://schemas.openxmlformats.org/drawingml/2006/main" prst="rect">
          <a:avLst/>
        </a:prstGeom>
        <a:solidFill xmlns:a="http://schemas.openxmlformats.org/drawingml/2006/main">
          <a:schemeClr val="bg1">
            <a:lumMod val="85000"/>
          </a:schemeClr>
        </a:solidFill>
      </cdr:spPr>
      <cdr:txBody>
        <a:bodyPr xmlns:a="http://schemas.openxmlformats.org/drawingml/2006/main" vertOverflow="clip" wrap="square" lIns="36000" tIns="0" rIns="36000" bIns="0" rtlCol="0"/>
        <a:lstStyle xmlns:a="http://schemas.openxmlformats.org/drawingml/2006/main"/>
        <a:p xmlns:a="http://schemas.openxmlformats.org/drawingml/2006/main">
          <a:r>
            <a:rPr lang="et-EE" sz="1600" b="0">
              <a:effectLst/>
              <a:latin typeface="Aino" panose="02000603040504020204" pitchFamily="50" charset="-70"/>
            </a:rPr>
            <a:t>Allikas: Statistikaamet  </a:t>
          </a:r>
          <a:endParaRPr lang="et-EE" sz="1600" b="0">
            <a:latin typeface="Aino" panose="02000603040504020204" pitchFamily="50" charset="-7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haldusreform.fin.ee/static/sites/3/2017/10/kaart-vvkti-140717.jpg" TargetMode="External"/><Relationship Id="rId1" Type="http://schemas.openxmlformats.org/officeDocument/2006/relationships/hyperlink" Target="https://haldusreform.fin.ee/static/sites/3/2017/10/kaart-vvkti-140717.jpg"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haldusreform.fin.ee/static/sites/3/2017/10/kaart-vvkti-140717.jpg" TargetMode="External"/><Relationship Id="rId1" Type="http://schemas.openxmlformats.org/officeDocument/2006/relationships/hyperlink" Target="https://haldusreform.fin.ee/static/sites/3/2017/10/kaart-vvkti-140717.jp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haldusreform.fin.ee/static/sites/3/2017/10/kaart-vvkti-140717.jpg" TargetMode="External"/><Relationship Id="rId1" Type="http://schemas.openxmlformats.org/officeDocument/2006/relationships/hyperlink" Target="https://haldusreform.fin.ee/static/sites/3/2017/10/kaart-vvkti-140717.jpg"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haldusreform.fin.ee/static/sites/3/2017/10/kaart-vvkti-140717.jpg" TargetMode="External"/><Relationship Id="rId1" Type="http://schemas.openxmlformats.org/officeDocument/2006/relationships/hyperlink" Target="https://haldusreform.fin.ee/static/sites/3/2017/10/kaart-vvkti-140717.jp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haldusreform.fin.ee/static/sites/3/2017/10/kaart-vvkti-140717.jpg" TargetMode="External"/><Relationship Id="rId1" Type="http://schemas.openxmlformats.org/officeDocument/2006/relationships/hyperlink" Target="https://haldusreform.fin.ee/static/sites/3/2017/10/kaart-vvkti-140717.jp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haldusreform.fin.ee/static/sites/3/2017/10/kaart-vvkti-140717.jpg" TargetMode="External"/><Relationship Id="rId1" Type="http://schemas.openxmlformats.org/officeDocument/2006/relationships/hyperlink" Target="https://haldusreform.fin.ee/static/sites/3/2017/10/kaart-vvkti-140717.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4"/>
  <sheetViews>
    <sheetView tabSelected="1" workbookViewId="0">
      <pane xSplit="1" topLeftCell="B1" activePane="topRight" state="frozen"/>
      <selection pane="topRight" activeCell="O26" sqref="O26"/>
    </sheetView>
  </sheetViews>
  <sheetFormatPr defaultRowHeight="15" x14ac:dyDescent="0.25"/>
  <sheetData>
    <row r="1" spans="1:25" x14ac:dyDescent="0.25">
      <c r="A1" s="38" t="s">
        <v>79</v>
      </c>
      <c r="B1" s="1"/>
      <c r="C1" s="1"/>
      <c r="D1" s="1"/>
      <c r="E1" s="1"/>
      <c r="F1" s="1"/>
      <c r="G1" s="1"/>
      <c r="H1" s="1"/>
      <c r="I1" s="1"/>
      <c r="J1" s="1"/>
      <c r="K1" s="1"/>
      <c r="L1" s="1"/>
      <c r="M1" s="1"/>
      <c r="N1" s="1"/>
      <c r="O1" s="1"/>
      <c r="P1" s="1"/>
      <c r="Y1" s="1"/>
    </row>
    <row r="2" spans="1:25" x14ac:dyDescent="0.25">
      <c r="A2" s="39" t="s">
        <v>80</v>
      </c>
    </row>
    <row r="3" spans="1:25" x14ac:dyDescent="0.25">
      <c r="A3" s="10"/>
      <c r="B3" s="68" t="s">
        <v>73</v>
      </c>
      <c r="C3" s="15"/>
      <c r="D3" s="15"/>
      <c r="E3" s="15"/>
      <c r="F3" s="15"/>
      <c r="G3" s="15"/>
      <c r="H3" s="15"/>
      <c r="I3" s="15"/>
      <c r="J3" s="15"/>
      <c r="K3" s="15"/>
      <c r="L3" s="15"/>
      <c r="M3" s="15"/>
      <c r="N3" s="15"/>
      <c r="O3" s="15"/>
      <c r="P3" s="16"/>
      <c r="Q3" s="17" t="s">
        <v>74</v>
      </c>
      <c r="R3" s="18"/>
      <c r="S3" s="18"/>
      <c r="T3" s="18"/>
      <c r="U3" s="17" t="s">
        <v>74</v>
      </c>
      <c r="V3" s="19"/>
      <c r="W3" s="19"/>
      <c r="X3" s="20"/>
      <c r="Y3" s="10"/>
    </row>
    <row r="4" spans="1:25" s="71" customFormat="1" x14ac:dyDescent="0.25">
      <c r="A4" s="69"/>
      <c r="B4" s="70" t="s">
        <v>6</v>
      </c>
      <c r="C4" s="70" t="s">
        <v>7</v>
      </c>
      <c r="D4" s="70" t="s">
        <v>8</v>
      </c>
      <c r="E4" s="70" t="s">
        <v>9</v>
      </c>
      <c r="F4" s="70" t="s">
        <v>10</v>
      </c>
      <c r="G4" s="70" t="s">
        <v>11</v>
      </c>
      <c r="H4" s="70" t="s">
        <v>12</v>
      </c>
      <c r="I4" s="70" t="s">
        <v>13</v>
      </c>
      <c r="J4" s="70" t="s">
        <v>14</v>
      </c>
      <c r="K4" s="70" t="s">
        <v>15</v>
      </c>
      <c r="L4" s="70" t="s">
        <v>16</v>
      </c>
      <c r="M4" s="70" t="s">
        <v>17</v>
      </c>
      <c r="N4" s="70" t="s">
        <v>18</v>
      </c>
      <c r="O4" s="70" t="s">
        <v>19</v>
      </c>
      <c r="P4" s="70" t="s">
        <v>20</v>
      </c>
      <c r="Q4" s="21" t="s">
        <v>75</v>
      </c>
      <c r="R4" s="22" t="s">
        <v>76</v>
      </c>
      <c r="S4" s="22" t="s">
        <v>77</v>
      </c>
      <c r="T4" s="22" t="s">
        <v>78</v>
      </c>
      <c r="U4" s="23" t="s">
        <v>75</v>
      </c>
      <c r="V4" s="23" t="s">
        <v>76</v>
      </c>
      <c r="W4" s="23" t="s">
        <v>77</v>
      </c>
      <c r="X4" s="23" t="s">
        <v>78</v>
      </c>
      <c r="Y4" s="69"/>
    </row>
    <row r="5" spans="1:25" s="8" customFormat="1" x14ac:dyDescent="0.25">
      <c r="A5" s="6" t="s">
        <v>72</v>
      </c>
      <c r="B5" s="12">
        <v>1506989</v>
      </c>
      <c r="C5" s="12">
        <v>1644748</v>
      </c>
      <c r="D5" s="12">
        <v>1784737</v>
      </c>
      <c r="E5" s="12">
        <v>1852900</v>
      </c>
      <c r="F5" s="12">
        <v>1897503</v>
      </c>
      <c r="G5" s="12">
        <v>1682810</v>
      </c>
      <c r="H5" s="12">
        <v>1868767</v>
      </c>
      <c r="I5" s="12">
        <v>2130434</v>
      </c>
      <c r="J5" s="12">
        <v>2215143</v>
      </c>
      <c r="K5" s="12">
        <v>2320026</v>
      </c>
      <c r="L5" s="12">
        <v>2416670</v>
      </c>
      <c r="M5" s="12">
        <v>2421102</v>
      </c>
      <c r="N5" s="12">
        <v>2587066</v>
      </c>
      <c r="O5" s="12">
        <v>2768211</v>
      </c>
      <c r="P5" s="12">
        <v>2809236</v>
      </c>
      <c r="Q5" s="24">
        <f t="shared" ref="Q5:T25" si="0">M5-L5</f>
        <v>4432</v>
      </c>
      <c r="R5" s="25">
        <f t="shared" si="0"/>
        <v>165964</v>
      </c>
      <c r="S5" s="25">
        <f t="shared" si="0"/>
        <v>181145</v>
      </c>
      <c r="T5" s="26">
        <f t="shared" si="0"/>
        <v>41025</v>
      </c>
      <c r="U5" s="27">
        <f t="shared" ref="U5:X25" si="1">(M5-L5)/L5</f>
        <v>1.8339285049262001E-3</v>
      </c>
      <c r="V5" s="28">
        <f t="shared" si="1"/>
        <v>6.8548950023584299E-2</v>
      </c>
      <c r="W5" s="28">
        <f t="shared" si="1"/>
        <v>7.0019473797730714E-2</v>
      </c>
      <c r="X5" s="29">
        <f t="shared" si="1"/>
        <v>1.4820040813362854E-2</v>
      </c>
      <c r="Y5" s="7" t="s">
        <v>71</v>
      </c>
    </row>
    <row r="6" spans="1:25" s="8" customFormat="1" x14ac:dyDescent="0.25">
      <c r="A6" s="13" t="s">
        <v>23</v>
      </c>
      <c r="B6" s="12">
        <v>422552</v>
      </c>
      <c r="C6" s="12">
        <v>471044</v>
      </c>
      <c r="D6" s="12">
        <v>638881</v>
      </c>
      <c r="E6" s="12">
        <v>746454</v>
      </c>
      <c r="F6" s="12">
        <v>746543</v>
      </c>
      <c r="G6" s="12">
        <v>592835</v>
      </c>
      <c r="H6" s="12">
        <v>639367</v>
      </c>
      <c r="I6" s="12">
        <v>709287</v>
      </c>
      <c r="J6" s="12">
        <v>739027</v>
      </c>
      <c r="K6" s="12">
        <v>800635</v>
      </c>
      <c r="L6" s="12">
        <v>844609</v>
      </c>
      <c r="M6" s="12">
        <v>910688</v>
      </c>
      <c r="N6" s="12">
        <v>978118</v>
      </c>
      <c r="O6" s="12">
        <v>1073170</v>
      </c>
      <c r="P6" s="12">
        <v>1112855</v>
      </c>
      <c r="Q6" s="30">
        <f t="shared" si="0"/>
        <v>66079</v>
      </c>
      <c r="R6" s="31">
        <f t="shared" si="0"/>
        <v>67430</v>
      </c>
      <c r="S6" s="31">
        <f t="shared" si="0"/>
        <v>95052</v>
      </c>
      <c r="T6" s="26">
        <f t="shared" si="0"/>
        <v>39685</v>
      </c>
      <c r="U6" s="32">
        <f t="shared" si="1"/>
        <v>7.8236201603345448E-2</v>
      </c>
      <c r="V6" s="32">
        <f t="shared" si="1"/>
        <v>7.4042921395692046E-2</v>
      </c>
      <c r="W6" s="32">
        <f t="shared" si="1"/>
        <v>9.7178459040729234E-2</v>
      </c>
      <c r="X6" s="29">
        <f t="shared" si="1"/>
        <v>3.6979229758565747E-2</v>
      </c>
      <c r="Y6" s="6" t="s">
        <v>52</v>
      </c>
    </row>
    <row r="7" spans="1:25" s="42" customFormat="1" x14ac:dyDescent="0.25">
      <c r="A7" s="4" t="s">
        <v>49</v>
      </c>
      <c r="B7" s="41">
        <v>1084437</v>
      </c>
      <c r="C7" s="41">
        <v>1173704</v>
      </c>
      <c r="D7" s="41">
        <v>1145856</v>
      </c>
      <c r="E7" s="41">
        <v>1106446</v>
      </c>
      <c r="F7" s="41">
        <v>1150960</v>
      </c>
      <c r="G7" s="41">
        <v>1089975</v>
      </c>
      <c r="H7" s="41">
        <v>1229400</v>
      </c>
      <c r="I7" s="41">
        <v>1421147</v>
      </c>
      <c r="J7" s="41">
        <v>1476116</v>
      </c>
      <c r="K7" s="41">
        <v>1519391</v>
      </c>
      <c r="L7" s="41">
        <v>1572061</v>
      </c>
      <c r="M7" s="41">
        <v>1510414</v>
      </c>
      <c r="N7" s="41">
        <v>1608948</v>
      </c>
      <c r="O7" s="41">
        <v>1695041</v>
      </c>
      <c r="P7" s="41">
        <v>1696381</v>
      </c>
      <c r="Q7" s="33">
        <f t="shared" si="0"/>
        <v>-61647</v>
      </c>
      <c r="R7" s="26">
        <f t="shared" si="0"/>
        <v>98534</v>
      </c>
      <c r="S7" s="26">
        <f t="shared" si="0"/>
        <v>86093</v>
      </c>
      <c r="T7" s="26">
        <f t="shared" si="0"/>
        <v>1340</v>
      </c>
      <c r="U7" s="34">
        <f t="shared" si="1"/>
        <v>-3.9214127187176581E-2</v>
      </c>
      <c r="V7" s="34">
        <f t="shared" si="1"/>
        <v>6.5236418624297715E-2</v>
      </c>
      <c r="W7" s="34">
        <f t="shared" si="1"/>
        <v>5.3508876607572156E-2</v>
      </c>
      <c r="X7" s="29">
        <f t="shared" si="1"/>
        <v>7.9054134973726299E-4</v>
      </c>
      <c r="Y7" s="9" t="s">
        <v>48</v>
      </c>
    </row>
    <row r="8" spans="1:25" s="8" customFormat="1" x14ac:dyDescent="0.25">
      <c r="A8" s="13" t="s">
        <v>33</v>
      </c>
      <c r="B8" s="12">
        <v>649373</v>
      </c>
      <c r="C8" s="12">
        <v>632287</v>
      </c>
      <c r="D8" s="12">
        <v>590533</v>
      </c>
      <c r="E8" s="12">
        <v>553919</v>
      </c>
      <c r="F8" s="12">
        <v>570731</v>
      </c>
      <c r="G8" s="12">
        <v>577096</v>
      </c>
      <c r="H8" s="12">
        <v>647486</v>
      </c>
      <c r="I8" s="12">
        <v>647351</v>
      </c>
      <c r="J8" s="12">
        <v>634486</v>
      </c>
      <c r="K8" s="12">
        <v>687995</v>
      </c>
      <c r="L8" s="12">
        <v>709317</v>
      </c>
      <c r="M8" s="12">
        <v>696029</v>
      </c>
      <c r="N8" s="12">
        <v>727787</v>
      </c>
      <c r="O8" s="12">
        <v>710515</v>
      </c>
      <c r="P8" s="12">
        <v>651883</v>
      </c>
      <c r="Q8" s="24">
        <f t="shared" si="0"/>
        <v>-13288</v>
      </c>
      <c r="R8" s="25">
        <f t="shared" si="0"/>
        <v>31758</v>
      </c>
      <c r="S8" s="25">
        <f t="shared" si="0"/>
        <v>-17272</v>
      </c>
      <c r="T8" s="26">
        <f t="shared" si="0"/>
        <v>-58632</v>
      </c>
      <c r="U8" s="28">
        <f t="shared" si="1"/>
        <v>-1.8733514070577752E-2</v>
      </c>
      <c r="V8" s="28">
        <f t="shared" si="1"/>
        <v>4.5627409202777469E-2</v>
      </c>
      <c r="W8" s="35">
        <f t="shared" si="1"/>
        <v>-2.3732218355095654E-2</v>
      </c>
      <c r="X8" s="36">
        <f t="shared" si="1"/>
        <v>-8.2520425325292218E-2</v>
      </c>
      <c r="Y8" s="6" t="s">
        <v>62</v>
      </c>
    </row>
    <row r="9" spans="1:25" s="8" customFormat="1" x14ac:dyDescent="0.25">
      <c r="A9" s="13" t="s">
        <v>35</v>
      </c>
      <c r="B9" s="12">
        <v>28375</v>
      </c>
      <c r="C9" s="12">
        <v>37123</v>
      </c>
      <c r="D9" s="12">
        <v>46015</v>
      </c>
      <c r="E9" s="12">
        <v>41037</v>
      </c>
      <c r="F9" s="12">
        <v>58891</v>
      </c>
      <c r="G9" s="12">
        <v>68067</v>
      </c>
      <c r="H9" s="12">
        <v>99690</v>
      </c>
      <c r="I9" s="12">
        <v>147229</v>
      </c>
      <c r="J9" s="12">
        <v>194029</v>
      </c>
      <c r="K9" s="12">
        <v>220869</v>
      </c>
      <c r="L9" s="12">
        <v>216240</v>
      </c>
      <c r="M9" s="12">
        <v>141846</v>
      </c>
      <c r="N9" s="12">
        <v>145269</v>
      </c>
      <c r="O9" s="12">
        <v>173382</v>
      </c>
      <c r="P9" s="12">
        <v>184747</v>
      </c>
      <c r="Q9" s="24">
        <f t="shared" si="0"/>
        <v>-74394</v>
      </c>
      <c r="R9" s="25">
        <f t="shared" si="0"/>
        <v>3423</v>
      </c>
      <c r="S9" s="25">
        <f t="shared" si="0"/>
        <v>28113</v>
      </c>
      <c r="T9" s="26">
        <f t="shared" si="0"/>
        <v>11365</v>
      </c>
      <c r="U9" s="28">
        <f t="shared" si="1"/>
        <v>-0.34403440621531634</v>
      </c>
      <c r="V9" s="28">
        <f t="shared" si="1"/>
        <v>2.4131804915189712E-2</v>
      </c>
      <c r="W9" s="28">
        <f t="shared" si="1"/>
        <v>0.1935237387192037</v>
      </c>
      <c r="X9" s="34">
        <f t="shared" si="1"/>
        <v>6.554890357707259E-2</v>
      </c>
      <c r="Y9" s="6" t="s">
        <v>66</v>
      </c>
    </row>
    <row r="10" spans="1:25" s="8" customFormat="1" x14ac:dyDescent="0.25">
      <c r="A10" s="13" t="s">
        <v>32</v>
      </c>
      <c r="B10" s="12">
        <v>77060</v>
      </c>
      <c r="C10" s="12">
        <v>99891</v>
      </c>
      <c r="D10" s="12">
        <v>81713</v>
      </c>
      <c r="E10" s="12">
        <v>78724</v>
      </c>
      <c r="F10" s="12">
        <v>83974</v>
      </c>
      <c r="G10" s="12">
        <v>69642</v>
      </c>
      <c r="H10" s="12">
        <v>75727</v>
      </c>
      <c r="I10" s="12">
        <v>92988</v>
      </c>
      <c r="J10" s="12">
        <v>101588</v>
      </c>
      <c r="K10" s="12">
        <v>91575</v>
      </c>
      <c r="L10" s="12">
        <v>102328</v>
      </c>
      <c r="M10" s="12">
        <v>101940</v>
      </c>
      <c r="N10" s="12">
        <v>111885</v>
      </c>
      <c r="O10" s="12">
        <v>109939</v>
      </c>
      <c r="P10" s="12">
        <v>125459</v>
      </c>
      <c r="Q10" s="24">
        <f t="shared" si="0"/>
        <v>-388</v>
      </c>
      <c r="R10" s="25">
        <f t="shared" si="0"/>
        <v>9945</v>
      </c>
      <c r="S10" s="25">
        <f t="shared" si="0"/>
        <v>-1946</v>
      </c>
      <c r="T10" s="26">
        <f t="shared" si="0"/>
        <v>15520</v>
      </c>
      <c r="U10" s="28">
        <f t="shared" si="1"/>
        <v>-3.7917285591431474E-3</v>
      </c>
      <c r="V10" s="28">
        <f t="shared" si="1"/>
        <v>9.7557386698057677E-2</v>
      </c>
      <c r="W10" s="28">
        <f t="shared" si="1"/>
        <v>-1.7392858738883674E-2</v>
      </c>
      <c r="X10" s="36">
        <f t="shared" si="1"/>
        <v>0.14116919382566695</v>
      </c>
      <c r="Y10" s="6" t="s">
        <v>61</v>
      </c>
    </row>
    <row r="11" spans="1:25" s="8" customFormat="1" x14ac:dyDescent="0.25">
      <c r="A11" s="13" t="s">
        <v>27</v>
      </c>
      <c r="B11" s="12">
        <v>31780</v>
      </c>
      <c r="C11" s="12">
        <v>40218</v>
      </c>
      <c r="D11" s="12">
        <v>51513</v>
      </c>
      <c r="E11" s="12">
        <v>56945</v>
      </c>
      <c r="F11" s="12">
        <v>62042</v>
      </c>
      <c r="G11" s="12">
        <v>54548</v>
      </c>
      <c r="H11" s="12">
        <v>55142</v>
      </c>
      <c r="I11" s="12">
        <v>62968</v>
      </c>
      <c r="J11" s="12">
        <v>76205</v>
      </c>
      <c r="K11" s="12">
        <v>79888</v>
      </c>
      <c r="L11" s="12">
        <v>83480</v>
      </c>
      <c r="M11" s="12">
        <v>93415</v>
      </c>
      <c r="N11" s="12">
        <v>105219</v>
      </c>
      <c r="O11" s="12">
        <v>120700</v>
      </c>
      <c r="P11" s="12">
        <v>121117</v>
      </c>
      <c r="Q11" s="24">
        <f t="shared" si="0"/>
        <v>9935</v>
      </c>
      <c r="R11" s="25">
        <f t="shared" si="0"/>
        <v>11804</v>
      </c>
      <c r="S11" s="25">
        <f t="shared" si="0"/>
        <v>15481</v>
      </c>
      <c r="T11" s="26">
        <f t="shared" si="0"/>
        <v>417</v>
      </c>
      <c r="U11" s="28">
        <f t="shared" si="1"/>
        <v>0.11901054144705318</v>
      </c>
      <c r="V11" s="28">
        <f t="shared" si="1"/>
        <v>0.12636086281646416</v>
      </c>
      <c r="W11" s="28">
        <f t="shared" si="1"/>
        <v>0.14713122154743916</v>
      </c>
      <c r="X11" s="29">
        <f t="shared" si="1"/>
        <v>3.4548467274233639E-3</v>
      </c>
      <c r="Y11" s="6" t="s">
        <v>56</v>
      </c>
    </row>
    <row r="12" spans="1:25" s="8" customFormat="1" x14ac:dyDescent="0.25">
      <c r="A12" s="13" t="s">
        <v>31</v>
      </c>
      <c r="B12" s="12">
        <v>71527</v>
      </c>
      <c r="C12" s="12">
        <v>88068</v>
      </c>
      <c r="D12" s="12">
        <v>85527</v>
      </c>
      <c r="E12" s="12">
        <v>73925</v>
      </c>
      <c r="F12" s="12">
        <v>69341</v>
      </c>
      <c r="G12" s="12">
        <v>61642</v>
      </c>
      <c r="H12" s="12">
        <v>64424</v>
      </c>
      <c r="I12" s="12">
        <v>68458</v>
      </c>
      <c r="J12" s="12">
        <v>62286</v>
      </c>
      <c r="K12" s="12">
        <v>59210</v>
      </c>
      <c r="L12" s="12">
        <v>56581</v>
      </c>
      <c r="M12" s="12">
        <v>55763</v>
      </c>
      <c r="N12" s="12">
        <v>58316</v>
      </c>
      <c r="O12" s="12">
        <v>59071</v>
      </c>
      <c r="P12" s="12">
        <v>56402</v>
      </c>
      <c r="Q12" s="24">
        <f t="shared" si="0"/>
        <v>-818</v>
      </c>
      <c r="R12" s="25">
        <f t="shared" si="0"/>
        <v>2553</v>
      </c>
      <c r="S12" s="25">
        <f t="shared" si="0"/>
        <v>755</v>
      </c>
      <c r="T12" s="26">
        <f t="shared" si="0"/>
        <v>-2669</v>
      </c>
      <c r="U12" s="28">
        <f t="shared" si="1"/>
        <v>-1.4457149926653824E-2</v>
      </c>
      <c r="V12" s="28">
        <f t="shared" si="1"/>
        <v>4.5783046105840788E-2</v>
      </c>
      <c r="W12" s="28">
        <f t="shared" si="1"/>
        <v>1.2946704163522876E-2</v>
      </c>
      <c r="X12" s="36">
        <f t="shared" si="1"/>
        <v>-4.5182915474598365E-2</v>
      </c>
      <c r="Y12" s="6" t="s">
        <v>60</v>
      </c>
    </row>
    <row r="13" spans="1:25" s="8" customFormat="1" x14ac:dyDescent="0.25">
      <c r="A13" s="13" t="s">
        <v>26</v>
      </c>
      <c r="B13" s="12">
        <v>16067</v>
      </c>
      <c r="C13" s="12">
        <v>19289</v>
      </c>
      <c r="D13" s="12">
        <v>23157</v>
      </c>
      <c r="E13" s="12">
        <v>28065</v>
      </c>
      <c r="F13" s="12">
        <v>33485</v>
      </c>
      <c r="G13" s="12">
        <v>27658</v>
      </c>
      <c r="H13" s="12">
        <v>27387</v>
      </c>
      <c r="I13" s="12">
        <v>37707</v>
      </c>
      <c r="J13" s="12">
        <v>37834</v>
      </c>
      <c r="K13" s="12">
        <v>41403</v>
      </c>
      <c r="L13" s="12">
        <v>39960</v>
      </c>
      <c r="M13" s="12">
        <v>43368</v>
      </c>
      <c r="N13" s="12">
        <v>48342</v>
      </c>
      <c r="O13" s="12">
        <v>49920</v>
      </c>
      <c r="P13" s="12">
        <v>51228</v>
      </c>
      <c r="Q13" s="24">
        <f t="shared" si="0"/>
        <v>3408</v>
      </c>
      <c r="R13" s="25">
        <f t="shared" si="0"/>
        <v>4974</v>
      </c>
      <c r="S13" s="25">
        <f t="shared" si="0"/>
        <v>1578</v>
      </c>
      <c r="T13" s="26">
        <f t="shared" si="0"/>
        <v>1308</v>
      </c>
      <c r="U13" s="28">
        <f t="shared" si="1"/>
        <v>8.5285285285285284E-2</v>
      </c>
      <c r="V13" s="28">
        <f t="shared" si="1"/>
        <v>0.1146928610957388</v>
      </c>
      <c r="W13" s="28">
        <f t="shared" si="1"/>
        <v>3.2642422737991811E-2</v>
      </c>
      <c r="X13" s="36">
        <f t="shared" si="1"/>
        <v>2.6201923076923078E-2</v>
      </c>
      <c r="Y13" s="6" t="s">
        <v>55</v>
      </c>
    </row>
    <row r="14" spans="1:25" s="8" customFormat="1" x14ac:dyDescent="0.25">
      <c r="A14" s="6" t="s">
        <v>64</v>
      </c>
      <c r="B14" s="12">
        <v>28761</v>
      </c>
      <c r="C14" s="12">
        <v>50664</v>
      </c>
      <c r="D14" s="12">
        <v>50149</v>
      </c>
      <c r="E14" s="12">
        <v>45507</v>
      </c>
      <c r="F14" s="12">
        <v>38539</v>
      </c>
      <c r="G14" s="12">
        <v>25775</v>
      </c>
      <c r="H14" s="12">
        <v>28073</v>
      </c>
      <c r="I14" s="12">
        <v>55227</v>
      </c>
      <c r="J14" s="12">
        <v>44853</v>
      </c>
      <c r="K14" s="12">
        <v>34798</v>
      </c>
      <c r="L14" s="12">
        <v>35434</v>
      </c>
      <c r="M14" s="12">
        <v>38054</v>
      </c>
      <c r="N14" s="12">
        <v>38746</v>
      </c>
      <c r="O14" s="12">
        <v>46241</v>
      </c>
      <c r="P14" s="12">
        <v>48785</v>
      </c>
      <c r="Q14" s="24">
        <f t="shared" si="0"/>
        <v>2620</v>
      </c>
      <c r="R14" s="25">
        <f t="shared" si="0"/>
        <v>692</v>
      </c>
      <c r="S14" s="25">
        <f t="shared" si="0"/>
        <v>7495</v>
      </c>
      <c r="T14" s="26">
        <f t="shared" si="0"/>
        <v>2544</v>
      </c>
      <c r="U14" s="28">
        <f t="shared" si="1"/>
        <v>7.3940283343681204E-2</v>
      </c>
      <c r="V14" s="28">
        <f t="shared" si="1"/>
        <v>1.8184684921427444E-2</v>
      </c>
      <c r="W14" s="28">
        <f t="shared" si="1"/>
        <v>0.19343932276880194</v>
      </c>
      <c r="X14" s="34">
        <f t="shared" si="1"/>
        <v>5.501611124326896E-2</v>
      </c>
      <c r="Y14" s="6" t="s">
        <v>63</v>
      </c>
    </row>
    <row r="15" spans="1:25" s="8" customFormat="1" x14ac:dyDescent="0.25">
      <c r="A15" s="6" t="s">
        <v>50</v>
      </c>
      <c r="B15" s="12">
        <v>17133</v>
      </c>
      <c r="C15" s="12">
        <v>16939</v>
      </c>
      <c r="D15" s="12">
        <v>16907</v>
      </c>
      <c r="E15" s="12">
        <v>19268</v>
      </c>
      <c r="F15" s="12">
        <v>16930</v>
      </c>
      <c r="G15" s="12">
        <v>13815</v>
      </c>
      <c r="H15" s="12">
        <v>17684</v>
      </c>
      <c r="I15" s="12">
        <v>20183</v>
      </c>
      <c r="J15" s="12">
        <v>25808</v>
      </c>
      <c r="K15" s="12">
        <v>24191</v>
      </c>
      <c r="L15" s="12">
        <v>28116</v>
      </c>
      <c r="M15" s="12">
        <v>31839</v>
      </c>
      <c r="N15" s="12">
        <v>32380</v>
      </c>
      <c r="O15" s="12">
        <v>32567</v>
      </c>
      <c r="P15" s="12">
        <v>40566</v>
      </c>
      <c r="Q15" s="24">
        <f t="shared" si="0"/>
        <v>3723</v>
      </c>
      <c r="R15" s="25">
        <f t="shared" si="0"/>
        <v>541</v>
      </c>
      <c r="S15" s="25">
        <f t="shared" si="0"/>
        <v>187</v>
      </c>
      <c r="T15" s="26">
        <f t="shared" si="0"/>
        <v>7999</v>
      </c>
      <c r="U15" s="28">
        <f t="shared" si="1"/>
        <v>0.13241570635936833</v>
      </c>
      <c r="V15" s="28">
        <f t="shared" si="1"/>
        <v>1.6991739690316907E-2</v>
      </c>
      <c r="W15" s="28">
        <f t="shared" si="1"/>
        <v>5.7751698579369985E-3</v>
      </c>
      <c r="X15" s="34">
        <f t="shared" si="1"/>
        <v>0.24561672859029079</v>
      </c>
      <c r="Y15" s="6" t="s">
        <v>50</v>
      </c>
    </row>
    <row r="16" spans="1:25" s="8" customFormat="1" x14ac:dyDescent="0.25">
      <c r="A16" s="13" t="s">
        <v>24</v>
      </c>
      <c r="B16" s="12">
        <v>11293</v>
      </c>
      <c r="C16" s="12">
        <v>14433</v>
      </c>
      <c r="D16" s="12">
        <v>13746</v>
      </c>
      <c r="E16" s="12">
        <v>15739</v>
      </c>
      <c r="F16" s="12">
        <v>16303</v>
      </c>
      <c r="G16" s="12">
        <v>14417</v>
      </c>
      <c r="H16" s="12">
        <v>15221</v>
      </c>
      <c r="I16" s="12">
        <v>24416</v>
      </c>
      <c r="J16" s="12">
        <v>22927</v>
      </c>
      <c r="K16" s="12">
        <v>20935</v>
      </c>
      <c r="L16" s="12">
        <v>23607</v>
      </c>
      <c r="M16" s="12">
        <v>25387</v>
      </c>
      <c r="N16" s="12">
        <v>29589</v>
      </c>
      <c r="O16" s="12">
        <v>32293</v>
      </c>
      <c r="P16" s="12">
        <v>36530</v>
      </c>
      <c r="Q16" s="24">
        <f t="shared" si="0"/>
        <v>1780</v>
      </c>
      <c r="R16" s="25">
        <f t="shared" si="0"/>
        <v>4202</v>
      </c>
      <c r="S16" s="25">
        <f t="shared" si="0"/>
        <v>2704</v>
      </c>
      <c r="T16" s="26">
        <f t="shared" si="0"/>
        <v>4237</v>
      </c>
      <c r="U16" s="28">
        <f t="shared" si="1"/>
        <v>7.5401364002202736E-2</v>
      </c>
      <c r="V16" s="28">
        <f t="shared" si="1"/>
        <v>0.16551778469295308</v>
      </c>
      <c r="W16" s="28">
        <f t="shared" si="1"/>
        <v>9.1385312109229788E-2</v>
      </c>
      <c r="X16" s="34">
        <f t="shared" si="1"/>
        <v>0.13120490508778992</v>
      </c>
      <c r="Y16" s="6" t="s">
        <v>53</v>
      </c>
    </row>
    <row r="17" spans="1:25" s="8" customFormat="1" x14ac:dyDescent="0.25">
      <c r="A17" s="13" t="s">
        <v>30</v>
      </c>
      <c r="B17" s="12">
        <v>13231</v>
      </c>
      <c r="C17" s="12">
        <v>14795</v>
      </c>
      <c r="D17" s="12">
        <v>14437</v>
      </c>
      <c r="E17" s="12">
        <v>15168</v>
      </c>
      <c r="F17" s="12">
        <v>16408</v>
      </c>
      <c r="G17" s="12">
        <v>14604</v>
      </c>
      <c r="H17" s="12">
        <v>17011</v>
      </c>
      <c r="I17" s="12">
        <v>19766</v>
      </c>
      <c r="J17" s="12">
        <v>21214</v>
      </c>
      <c r="K17" s="12">
        <v>19714</v>
      </c>
      <c r="L17" s="12">
        <v>21002</v>
      </c>
      <c r="M17" s="12">
        <v>21301</v>
      </c>
      <c r="N17" s="12">
        <v>24713</v>
      </c>
      <c r="O17" s="12">
        <v>28912</v>
      </c>
      <c r="P17" s="12">
        <v>31275</v>
      </c>
      <c r="Q17" s="24">
        <f t="shared" si="0"/>
        <v>299</v>
      </c>
      <c r="R17" s="25">
        <f t="shared" si="0"/>
        <v>3412</v>
      </c>
      <c r="S17" s="25">
        <f t="shared" si="0"/>
        <v>4199</v>
      </c>
      <c r="T17" s="26">
        <f t="shared" si="0"/>
        <v>2363</v>
      </c>
      <c r="U17" s="28">
        <f t="shared" si="1"/>
        <v>1.4236739358156366E-2</v>
      </c>
      <c r="V17" s="28">
        <f t="shared" si="1"/>
        <v>0.16018027322660908</v>
      </c>
      <c r="W17" s="28">
        <f t="shared" si="1"/>
        <v>0.16991057338243029</v>
      </c>
      <c r="X17" s="34">
        <f t="shared" si="1"/>
        <v>8.1730769230769232E-2</v>
      </c>
      <c r="Y17" s="6" t="s">
        <v>59</v>
      </c>
    </row>
    <row r="18" spans="1:25" s="8" customFormat="1" x14ac:dyDescent="0.25">
      <c r="A18" s="13" t="s">
        <v>25</v>
      </c>
      <c r="B18" s="12">
        <v>22691</v>
      </c>
      <c r="C18" s="12">
        <v>23897</v>
      </c>
      <c r="D18" s="12">
        <v>24001</v>
      </c>
      <c r="E18" s="12">
        <v>21892</v>
      </c>
      <c r="F18" s="12">
        <v>22954</v>
      </c>
      <c r="G18" s="12">
        <v>17337</v>
      </c>
      <c r="H18" s="12">
        <v>20108</v>
      </c>
      <c r="I18" s="12">
        <v>28966</v>
      </c>
      <c r="J18" s="12">
        <v>26562</v>
      </c>
      <c r="K18" s="12">
        <v>23075</v>
      </c>
      <c r="L18" s="12">
        <v>23037</v>
      </c>
      <c r="M18" s="12">
        <v>24951</v>
      </c>
      <c r="N18" s="12">
        <v>28308</v>
      </c>
      <c r="O18" s="12">
        <v>29084</v>
      </c>
      <c r="P18" s="12">
        <v>29643</v>
      </c>
      <c r="Q18" s="24">
        <f t="shared" si="0"/>
        <v>1914</v>
      </c>
      <c r="R18" s="25">
        <f t="shared" si="0"/>
        <v>3357</v>
      </c>
      <c r="S18" s="25">
        <f t="shared" si="0"/>
        <v>776</v>
      </c>
      <c r="T18" s="26">
        <f t="shared" si="0"/>
        <v>559</v>
      </c>
      <c r="U18" s="28">
        <f t="shared" si="1"/>
        <v>8.3083734861310071E-2</v>
      </c>
      <c r="V18" s="28">
        <f t="shared" si="1"/>
        <v>0.13454370566309967</v>
      </c>
      <c r="W18" s="28">
        <f t="shared" si="1"/>
        <v>2.7412745513635723E-2</v>
      </c>
      <c r="X18" s="34">
        <f t="shared" si="1"/>
        <v>1.922018979507633E-2</v>
      </c>
      <c r="Y18" s="6" t="s">
        <v>54</v>
      </c>
    </row>
    <row r="19" spans="1:25" s="8" customFormat="1" x14ac:dyDescent="0.25">
      <c r="A19" s="13" t="s">
        <v>29</v>
      </c>
      <c r="B19" s="12">
        <v>9925</v>
      </c>
      <c r="C19" s="12">
        <v>12547</v>
      </c>
      <c r="D19" s="12">
        <v>12218</v>
      </c>
      <c r="E19" s="12">
        <v>16266</v>
      </c>
      <c r="F19" s="12">
        <v>18409</v>
      </c>
      <c r="G19" s="12">
        <v>15040</v>
      </c>
      <c r="H19" s="12">
        <v>17231</v>
      </c>
      <c r="I19" s="12">
        <v>24603</v>
      </c>
      <c r="J19" s="12">
        <v>22330</v>
      </c>
      <c r="K19" s="12">
        <v>22332</v>
      </c>
      <c r="L19" s="12">
        <v>21542</v>
      </c>
      <c r="M19" s="12">
        <v>18725</v>
      </c>
      <c r="N19" s="12">
        <v>22590</v>
      </c>
      <c r="O19" s="12">
        <v>24547</v>
      </c>
      <c r="P19" s="12">
        <v>27000</v>
      </c>
      <c r="Q19" s="24">
        <f t="shared" si="0"/>
        <v>-2817</v>
      </c>
      <c r="R19" s="25">
        <f t="shared" si="0"/>
        <v>3865</v>
      </c>
      <c r="S19" s="25">
        <f t="shared" si="0"/>
        <v>1957</v>
      </c>
      <c r="T19" s="26">
        <f t="shared" si="0"/>
        <v>2453</v>
      </c>
      <c r="U19" s="28">
        <f t="shared" si="1"/>
        <v>-0.13076780243245753</v>
      </c>
      <c r="V19" s="28">
        <f t="shared" si="1"/>
        <v>0.20640854472630174</v>
      </c>
      <c r="W19" s="28">
        <f t="shared" si="1"/>
        <v>8.6631252766710937E-2</v>
      </c>
      <c r="X19" s="34">
        <f t="shared" si="1"/>
        <v>9.9930745101234369E-2</v>
      </c>
      <c r="Y19" s="6" t="s">
        <v>58</v>
      </c>
    </row>
    <row r="20" spans="1:25" s="8" customFormat="1" x14ac:dyDescent="0.25">
      <c r="A20" s="6" t="s">
        <v>70</v>
      </c>
      <c r="B20" s="12">
        <v>6196</v>
      </c>
      <c r="C20" s="12">
        <v>6847</v>
      </c>
      <c r="D20" s="12">
        <v>6865</v>
      </c>
      <c r="E20" s="12">
        <v>5165</v>
      </c>
      <c r="F20" s="12">
        <v>5754</v>
      </c>
      <c r="G20" s="12">
        <v>5767</v>
      </c>
      <c r="H20" s="12">
        <v>5877</v>
      </c>
      <c r="I20" s="12">
        <v>6882</v>
      </c>
      <c r="J20" s="12">
        <v>7214</v>
      </c>
      <c r="K20" s="12">
        <v>8722</v>
      </c>
      <c r="L20" s="12">
        <v>13547</v>
      </c>
      <c r="M20" s="12">
        <v>17982</v>
      </c>
      <c r="N20" s="12">
        <v>18993</v>
      </c>
      <c r="O20" s="12">
        <v>22343</v>
      </c>
      <c r="P20" s="12">
        <v>26921</v>
      </c>
      <c r="Q20" s="24">
        <f t="shared" si="0"/>
        <v>4435</v>
      </c>
      <c r="R20" s="25">
        <f t="shared" si="0"/>
        <v>1011</v>
      </c>
      <c r="S20" s="25">
        <f t="shared" si="0"/>
        <v>3350</v>
      </c>
      <c r="T20" s="26">
        <f t="shared" si="0"/>
        <v>4578</v>
      </c>
      <c r="U20" s="28">
        <f t="shared" si="1"/>
        <v>0.32737875544400974</v>
      </c>
      <c r="V20" s="28">
        <f t="shared" si="1"/>
        <v>5.6222889556222892E-2</v>
      </c>
      <c r="W20" s="28">
        <f t="shared" si="1"/>
        <v>0.17638077186331808</v>
      </c>
      <c r="X20" s="34">
        <f t="shared" si="1"/>
        <v>0.20489638813051067</v>
      </c>
      <c r="Y20" s="6" t="s">
        <v>68</v>
      </c>
    </row>
    <row r="21" spans="1:25" s="8" customFormat="1" x14ac:dyDescent="0.25">
      <c r="A21" s="13" t="s">
        <v>28</v>
      </c>
      <c r="B21" s="12">
        <v>28367</v>
      </c>
      <c r="C21" s="12">
        <v>32080</v>
      </c>
      <c r="D21" s="12">
        <v>36654</v>
      </c>
      <c r="E21" s="12">
        <v>43495</v>
      </c>
      <c r="F21" s="12">
        <v>36485</v>
      </c>
      <c r="G21" s="12">
        <v>31191</v>
      </c>
      <c r="H21" s="12">
        <v>30005</v>
      </c>
      <c r="I21" s="12">
        <v>37751</v>
      </c>
      <c r="J21" s="12">
        <v>36606</v>
      </c>
      <c r="K21" s="12">
        <v>28083</v>
      </c>
      <c r="L21" s="12">
        <v>26411</v>
      </c>
      <c r="M21" s="12">
        <v>27334</v>
      </c>
      <c r="N21" s="12">
        <v>27787</v>
      </c>
      <c r="O21" s="12">
        <v>26380</v>
      </c>
      <c r="P21" s="12">
        <v>23356</v>
      </c>
      <c r="Q21" s="24">
        <f t="shared" si="0"/>
        <v>923</v>
      </c>
      <c r="R21" s="25">
        <f t="shared" si="0"/>
        <v>453</v>
      </c>
      <c r="S21" s="25">
        <f t="shared" si="0"/>
        <v>-1407</v>
      </c>
      <c r="T21" s="26">
        <f t="shared" si="0"/>
        <v>-3024</v>
      </c>
      <c r="U21" s="28">
        <f t="shared" si="1"/>
        <v>3.4947559728900839E-2</v>
      </c>
      <c r="V21" s="28">
        <f t="shared" si="1"/>
        <v>1.6572766517889807E-2</v>
      </c>
      <c r="W21" s="28">
        <f t="shared" si="1"/>
        <v>-5.0635189117213084E-2</v>
      </c>
      <c r="X21" s="34">
        <f t="shared" si="1"/>
        <v>-0.11463229719484458</v>
      </c>
      <c r="Y21" s="6" t="s">
        <v>57</v>
      </c>
    </row>
    <row r="22" spans="1:25" s="8" customFormat="1" x14ac:dyDescent="0.25">
      <c r="A22" s="6" t="s">
        <v>51</v>
      </c>
      <c r="B22" s="12">
        <v>8963</v>
      </c>
      <c r="C22" s="12">
        <v>11021</v>
      </c>
      <c r="D22" s="12">
        <v>12036</v>
      </c>
      <c r="E22" s="12">
        <v>10316</v>
      </c>
      <c r="F22" s="12">
        <v>10859</v>
      </c>
      <c r="G22" s="12">
        <v>9926</v>
      </c>
      <c r="H22" s="12">
        <v>9829</v>
      </c>
      <c r="I22" s="12">
        <v>15399</v>
      </c>
      <c r="J22" s="12">
        <v>16153</v>
      </c>
      <c r="K22" s="12">
        <v>14260</v>
      </c>
      <c r="L22" s="12">
        <v>14122</v>
      </c>
      <c r="M22" s="12">
        <v>14804</v>
      </c>
      <c r="N22" s="12">
        <v>17947</v>
      </c>
      <c r="O22" s="12">
        <v>18274</v>
      </c>
      <c r="P22" s="12">
        <v>21418</v>
      </c>
      <c r="Q22" s="24">
        <f t="shared" si="0"/>
        <v>682</v>
      </c>
      <c r="R22" s="25">
        <f t="shared" si="0"/>
        <v>3143</v>
      </c>
      <c r="S22" s="25">
        <f t="shared" si="0"/>
        <v>327</v>
      </c>
      <c r="T22" s="26">
        <f t="shared" si="0"/>
        <v>3144</v>
      </c>
      <c r="U22" s="28">
        <f t="shared" si="1"/>
        <v>4.8293442855119668E-2</v>
      </c>
      <c r="V22" s="28">
        <f t="shared" si="1"/>
        <v>0.21230748446365846</v>
      </c>
      <c r="W22" s="28">
        <f t="shared" si="1"/>
        <v>1.8220315373042847E-2</v>
      </c>
      <c r="X22" s="34">
        <f t="shared" si="1"/>
        <v>0.17204771806938821</v>
      </c>
      <c r="Y22" s="6" t="s">
        <v>51</v>
      </c>
    </row>
    <row r="23" spans="1:25" s="8" customFormat="1" x14ac:dyDescent="0.25">
      <c r="A23" s="6" t="s">
        <v>69</v>
      </c>
      <c r="B23" s="14" t="s">
        <v>36</v>
      </c>
      <c r="C23" s="12">
        <v>470</v>
      </c>
      <c r="D23" s="12">
        <v>859</v>
      </c>
      <c r="E23" s="12">
        <v>855</v>
      </c>
      <c r="F23" s="12">
        <v>1497</v>
      </c>
      <c r="G23" s="12">
        <v>1461</v>
      </c>
      <c r="H23" s="12">
        <v>2293</v>
      </c>
      <c r="I23" s="12">
        <v>4819</v>
      </c>
      <c r="J23" s="12">
        <v>4770</v>
      </c>
      <c r="K23" s="12">
        <v>6643</v>
      </c>
      <c r="L23" s="12">
        <v>9844</v>
      </c>
      <c r="M23" s="12">
        <v>10439</v>
      </c>
      <c r="N23" s="12">
        <v>11622</v>
      </c>
      <c r="O23" s="12">
        <v>16795</v>
      </c>
      <c r="P23" s="12">
        <v>17909</v>
      </c>
      <c r="Q23" s="24">
        <f t="shared" si="0"/>
        <v>595</v>
      </c>
      <c r="R23" s="25">
        <f t="shared" si="0"/>
        <v>1183</v>
      </c>
      <c r="S23" s="25">
        <f t="shared" si="0"/>
        <v>5173</v>
      </c>
      <c r="T23" s="26">
        <f t="shared" si="0"/>
        <v>1114</v>
      </c>
      <c r="U23" s="28">
        <f t="shared" si="1"/>
        <v>6.0442909386428281E-2</v>
      </c>
      <c r="V23" s="28">
        <f t="shared" si="1"/>
        <v>0.11332503113325031</v>
      </c>
      <c r="W23" s="35">
        <f t="shared" si="1"/>
        <v>0.44510411288934781</v>
      </c>
      <c r="X23" s="36">
        <f t="shared" si="1"/>
        <v>6.6329264662101817E-2</v>
      </c>
      <c r="Y23" s="6" t="s">
        <v>67</v>
      </c>
    </row>
    <row r="24" spans="1:25" s="8" customFormat="1" x14ac:dyDescent="0.25">
      <c r="A24" s="13" t="s">
        <v>34</v>
      </c>
      <c r="B24" s="12">
        <v>11576</v>
      </c>
      <c r="C24" s="12">
        <v>11856</v>
      </c>
      <c r="D24" s="12">
        <v>13707</v>
      </c>
      <c r="E24" s="12">
        <v>10936</v>
      </c>
      <c r="F24" s="12">
        <v>11835</v>
      </c>
      <c r="G24" s="12">
        <v>9598</v>
      </c>
      <c r="H24" s="12">
        <v>8682</v>
      </c>
      <c r="I24" s="12">
        <v>11288</v>
      </c>
      <c r="J24" s="12">
        <v>11707</v>
      </c>
      <c r="K24" s="12">
        <v>9671</v>
      </c>
      <c r="L24" s="12">
        <v>9510</v>
      </c>
      <c r="M24" s="12">
        <v>11702</v>
      </c>
      <c r="N24" s="12">
        <v>11840</v>
      </c>
      <c r="O24" s="12">
        <v>13027</v>
      </c>
      <c r="P24" s="12">
        <v>12717</v>
      </c>
      <c r="Q24" s="24">
        <f t="shared" si="0"/>
        <v>2192</v>
      </c>
      <c r="R24" s="25">
        <f t="shared" si="0"/>
        <v>138</v>
      </c>
      <c r="S24" s="25">
        <f t="shared" si="0"/>
        <v>1187</v>
      </c>
      <c r="T24" s="26">
        <f t="shared" si="0"/>
        <v>-310</v>
      </c>
      <c r="U24" s="28">
        <f t="shared" si="1"/>
        <v>0.23049421661409042</v>
      </c>
      <c r="V24" s="28">
        <f t="shared" si="1"/>
        <v>1.1792855922064605E-2</v>
      </c>
      <c r="W24" s="28">
        <f t="shared" si="1"/>
        <v>0.10025337837837837</v>
      </c>
      <c r="X24" s="36">
        <f t="shared" si="1"/>
        <v>-2.3796729868734167E-2</v>
      </c>
      <c r="Y24" s="6" t="s">
        <v>65</v>
      </c>
    </row>
    <row r="25" spans="1:25" s="8" customFormat="1" x14ac:dyDescent="0.25">
      <c r="A25" s="13" t="s">
        <v>22</v>
      </c>
      <c r="B25" s="12">
        <v>5050</v>
      </c>
      <c r="C25" s="12">
        <v>8595</v>
      </c>
      <c r="D25" s="12">
        <v>8252</v>
      </c>
      <c r="E25" s="12">
        <v>5214</v>
      </c>
      <c r="F25" s="12">
        <v>7786</v>
      </c>
      <c r="G25" s="12">
        <v>6037</v>
      </c>
      <c r="H25" s="12">
        <v>4816</v>
      </c>
      <c r="I25" s="12">
        <v>6975</v>
      </c>
      <c r="J25" s="12">
        <v>7501</v>
      </c>
      <c r="K25" s="12">
        <v>5584</v>
      </c>
      <c r="L25" s="12">
        <v>7731</v>
      </c>
      <c r="M25" s="12">
        <v>6867</v>
      </c>
      <c r="N25" s="12">
        <v>8438</v>
      </c>
      <c r="O25" s="12">
        <v>10169</v>
      </c>
      <c r="P25" s="12">
        <v>10291</v>
      </c>
      <c r="Q25" s="24">
        <f t="shared" si="0"/>
        <v>-864</v>
      </c>
      <c r="R25" s="25">
        <f t="shared" si="0"/>
        <v>1571</v>
      </c>
      <c r="S25" s="25">
        <f t="shared" si="0"/>
        <v>1731</v>
      </c>
      <c r="T25" s="26">
        <f t="shared" si="0"/>
        <v>122</v>
      </c>
      <c r="U25" s="28">
        <f t="shared" si="1"/>
        <v>-0.11175785797438882</v>
      </c>
      <c r="V25" s="28">
        <f t="shared" si="1"/>
        <v>0.22877530216979758</v>
      </c>
      <c r="W25" s="28">
        <f t="shared" si="1"/>
        <v>0.20514339890969424</v>
      </c>
      <c r="X25" s="36">
        <f t="shared" si="1"/>
        <v>1.1997246533582457E-2</v>
      </c>
      <c r="Y25" s="13" t="s">
        <v>22</v>
      </c>
    </row>
    <row r="26" spans="1:25" s="1" customFormat="1" x14ac:dyDescent="0.25">
      <c r="A26" s="2"/>
      <c r="B26" s="3"/>
      <c r="C26" s="3"/>
      <c r="D26" s="3"/>
      <c r="E26" s="3"/>
      <c r="F26" s="3"/>
      <c r="G26" s="3"/>
      <c r="H26" s="3"/>
      <c r="I26" s="3"/>
      <c r="J26" s="3"/>
      <c r="K26" s="3"/>
      <c r="L26" s="3"/>
      <c r="M26" s="3"/>
      <c r="N26" s="3"/>
      <c r="O26" s="3"/>
      <c r="P26" s="3"/>
    </row>
    <row r="27" spans="1:25" s="1" customFormat="1" x14ac:dyDescent="0.25">
      <c r="A27" s="39" t="s">
        <v>81</v>
      </c>
      <c r="B27" s="3"/>
      <c r="C27" s="3"/>
      <c r="D27" s="3"/>
      <c r="E27" s="3"/>
      <c r="F27" s="3"/>
      <c r="G27" s="3"/>
      <c r="H27" s="3"/>
      <c r="I27" s="3"/>
      <c r="J27" s="3"/>
      <c r="K27" s="3"/>
      <c r="L27" s="3"/>
      <c r="M27" s="3"/>
      <c r="N27" s="3"/>
      <c r="O27" s="3"/>
      <c r="P27" s="3"/>
    </row>
    <row r="28" spans="1:25" s="1" customFormat="1" x14ac:dyDescent="0.25">
      <c r="A28" s="10"/>
      <c r="B28" s="68" t="s">
        <v>73</v>
      </c>
      <c r="C28" s="15"/>
      <c r="D28" s="15"/>
      <c r="E28" s="15"/>
      <c r="F28" s="15"/>
      <c r="G28" s="15"/>
      <c r="H28" s="15"/>
      <c r="I28" s="15"/>
      <c r="J28" s="15"/>
      <c r="K28" s="15"/>
      <c r="L28" s="15"/>
      <c r="M28" s="15"/>
      <c r="N28" s="15"/>
      <c r="O28" s="15"/>
      <c r="P28" s="16"/>
      <c r="Q28" s="17" t="s">
        <v>74</v>
      </c>
      <c r="R28" s="18"/>
      <c r="S28" s="18"/>
      <c r="T28" s="18"/>
      <c r="U28" s="17" t="s">
        <v>74</v>
      </c>
      <c r="V28" s="19"/>
      <c r="W28" s="19"/>
      <c r="X28" s="20"/>
      <c r="Y28" s="10"/>
    </row>
    <row r="29" spans="1:25" s="71" customFormat="1" x14ac:dyDescent="0.25">
      <c r="A29" s="69"/>
      <c r="B29" s="70" t="s">
        <v>6</v>
      </c>
      <c r="C29" s="70" t="s">
        <v>7</v>
      </c>
      <c r="D29" s="70" t="s">
        <v>8</v>
      </c>
      <c r="E29" s="70" t="s">
        <v>9</v>
      </c>
      <c r="F29" s="70" t="s">
        <v>10</v>
      </c>
      <c r="G29" s="70" t="s">
        <v>11</v>
      </c>
      <c r="H29" s="70" t="s">
        <v>12</v>
      </c>
      <c r="I29" s="70" t="s">
        <v>13</v>
      </c>
      <c r="J29" s="70" t="s">
        <v>14</v>
      </c>
      <c r="K29" s="70" t="s">
        <v>15</v>
      </c>
      <c r="L29" s="70" t="s">
        <v>16</v>
      </c>
      <c r="M29" s="70" t="s">
        <v>17</v>
      </c>
      <c r="N29" s="70" t="s">
        <v>18</v>
      </c>
      <c r="O29" s="70" t="s">
        <v>19</v>
      </c>
      <c r="P29" s="70" t="s">
        <v>20</v>
      </c>
      <c r="Q29" s="21" t="s">
        <v>75</v>
      </c>
      <c r="R29" s="22" t="s">
        <v>76</v>
      </c>
      <c r="S29" s="22" t="s">
        <v>77</v>
      </c>
      <c r="T29" s="22" t="s">
        <v>78</v>
      </c>
      <c r="U29" s="23" t="s">
        <v>75</v>
      </c>
      <c r="V29" s="23" t="s">
        <v>76</v>
      </c>
      <c r="W29" s="23" t="s">
        <v>77</v>
      </c>
      <c r="X29" s="23" t="s">
        <v>78</v>
      </c>
      <c r="Y29" s="69"/>
    </row>
    <row r="30" spans="1:25" s="8" customFormat="1" x14ac:dyDescent="0.25">
      <c r="A30" s="6" t="s">
        <v>72</v>
      </c>
      <c r="B30" s="12">
        <v>2960220</v>
      </c>
      <c r="C30" s="12">
        <v>3257638</v>
      </c>
      <c r="D30" s="12">
        <v>3582125</v>
      </c>
      <c r="E30" s="12">
        <v>3712599</v>
      </c>
      <c r="F30" s="12">
        <v>3690187</v>
      </c>
      <c r="G30" s="12">
        <v>3264060</v>
      </c>
      <c r="H30" s="12">
        <v>3687950</v>
      </c>
      <c r="I30" s="12">
        <v>4251776</v>
      </c>
      <c r="J30" s="12">
        <v>4353460</v>
      </c>
      <c r="K30" s="12">
        <v>4498673</v>
      </c>
      <c r="L30" s="12">
        <v>4580939</v>
      </c>
      <c r="M30" s="12">
        <v>4510504</v>
      </c>
      <c r="N30" s="12">
        <v>4864375</v>
      </c>
      <c r="O30" s="12">
        <v>5091631</v>
      </c>
      <c r="P30" s="12">
        <v>5203396</v>
      </c>
      <c r="Q30" s="24">
        <f t="shared" ref="Q30:Q50" si="2">M30-L30</f>
        <v>-70435</v>
      </c>
      <c r="R30" s="25">
        <f t="shared" ref="R30:R50" si="3">N30-M30</f>
        <v>353871</v>
      </c>
      <c r="S30" s="25">
        <f t="shared" ref="S30:S50" si="4">O30-N30</f>
        <v>227256</v>
      </c>
      <c r="T30" s="26">
        <f t="shared" ref="T30:T50" si="5">P30-O30</f>
        <v>111765</v>
      </c>
      <c r="U30" s="27">
        <f t="shared" ref="U30:U50" si="6">(M30-L30)/L30</f>
        <v>-1.5375668612919753E-2</v>
      </c>
      <c r="V30" s="28">
        <f t="shared" ref="V30:V50" si="7">(N30-M30)/M30</f>
        <v>7.8454868901568428E-2</v>
      </c>
      <c r="W30" s="28">
        <f t="shared" ref="W30:W50" si="8">(O30-N30)/N30</f>
        <v>4.6718437620454835E-2</v>
      </c>
      <c r="X30" s="29">
        <f t="shared" ref="X30:X50" si="9">(P30-O30)/O30</f>
        <v>2.1950726594287765E-2</v>
      </c>
      <c r="Y30" s="7" t="s">
        <v>71</v>
      </c>
    </row>
    <row r="31" spans="1:25" s="8" customFormat="1" x14ac:dyDescent="0.25">
      <c r="A31" s="13" t="s">
        <v>23</v>
      </c>
      <c r="B31" s="12">
        <v>798572</v>
      </c>
      <c r="C31" s="12">
        <v>873582</v>
      </c>
      <c r="D31" s="12">
        <v>1177623</v>
      </c>
      <c r="E31" s="12">
        <v>1382358</v>
      </c>
      <c r="F31" s="12">
        <v>1331793</v>
      </c>
      <c r="G31" s="12">
        <v>1088477</v>
      </c>
      <c r="H31" s="12">
        <v>1157416</v>
      </c>
      <c r="I31" s="12">
        <v>1288444</v>
      </c>
      <c r="J31" s="12">
        <v>1335957</v>
      </c>
      <c r="K31" s="12">
        <v>1418428</v>
      </c>
      <c r="L31" s="12">
        <v>1473061</v>
      </c>
      <c r="M31" s="12">
        <v>1567495</v>
      </c>
      <c r="N31" s="12">
        <v>1730968</v>
      </c>
      <c r="O31" s="12">
        <v>1837713</v>
      </c>
      <c r="P31" s="12">
        <v>1902557</v>
      </c>
      <c r="Q31" s="30">
        <f t="shared" si="2"/>
        <v>94434</v>
      </c>
      <c r="R31" s="31">
        <f t="shared" si="3"/>
        <v>163473</v>
      </c>
      <c r="S31" s="31">
        <f t="shared" si="4"/>
        <v>106745</v>
      </c>
      <c r="T31" s="26">
        <f t="shared" si="5"/>
        <v>64844</v>
      </c>
      <c r="U31" s="32">
        <f t="shared" si="6"/>
        <v>6.4107324815469283E-2</v>
      </c>
      <c r="V31" s="32">
        <f t="shared" si="7"/>
        <v>0.10428932787664394</v>
      </c>
      <c r="W31" s="32">
        <f t="shared" si="8"/>
        <v>6.1667806683890172E-2</v>
      </c>
      <c r="X31" s="29">
        <f t="shared" si="9"/>
        <v>3.5285161502367345E-2</v>
      </c>
      <c r="Y31" s="6" t="s">
        <v>52</v>
      </c>
    </row>
    <row r="32" spans="1:25" s="42" customFormat="1" x14ac:dyDescent="0.25">
      <c r="A32" s="4" t="s">
        <v>49</v>
      </c>
      <c r="B32" s="41">
        <v>2161648</v>
      </c>
      <c r="C32" s="41">
        <v>2384056</v>
      </c>
      <c r="D32" s="41">
        <v>2404502</v>
      </c>
      <c r="E32" s="41">
        <v>2330241</v>
      </c>
      <c r="F32" s="41">
        <v>2358394</v>
      </c>
      <c r="G32" s="41">
        <v>2175583</v>
      </c>
      <c r="H32" s="41">
        <v>2530534</v>
      </c>
      <c r="I32" s="41">
        <v>2963332</v>
      </c>
      <c r="J32" s="41">
        <v>3017503</v>
      </c>
      <c r="K32" s="41">
        <v>3080245</v>
      </c>
      <c r="L32" s="41">
        <v>3107878</v>
      </c>
      <c r="M32" s="41">
        <v>2943009</v>
      </c>
      <c r="N32" s="41">
        <v>3133407</v>
      </c>
      <c r="O32" s="41">
        <v>3253918</v>
      </c>
      <c r="P32" s="41">
        <v>3300839</v>
      </c>
      <c r="Q32" s="33">
        <f t="shared" si="2"/>
        <v>-164869</v>
      </c>
      <c r="R32" s="26">
        <f t="shared" si="3"/>
        <v>190398</v>
      </c>
      <c r="S32" s="26">
        <f t="shared" si="4"/>
        <v>120511</v>
      </c>
      <c r="T32" s="26">
        <f t="shared" si="5"/>
        <v>46921</v>
      </c>
      <c r="U32" s="34">
        <f t="shared" si="6"/>
        <v>-5.3048736147300504E-2</v>
      </c>
      <c r="V32" s="34">
        <f t="shared" si="7"/>
        <v>6.4695011126367608E-2</v>
      </c>
      <c r="W32" s="34">
        <f t="shared" si="8"/>
        <v>3.8460053226408185E-2</v>
      </c>
      <c r="X32" s="29">
        <f t="shared" si="9"/>
        <v>1.441984708895553E-2</v>
      </c>
      <c r="Y32" s="9" t="s">
        <v>48</v>
      </c>
    </row>
    <row r="33" spans="1:25" s="8" customFormat="1" x14ac:dyDescent="0.25">
      <c r="A33" s="13" t="s">
        <v>33</v>
      </c>
      <c r="B33" s="12">
        <v>1285661</v>
      </c>
      <c r="C33" s="12">
        <v>1238517</v>
      </c>
      <c r="D33" s="12">
        <v>1176240</v>
      </c>
      <c r="E33" s="12">
        <v>1115007</v>
      </c>
      <c r="F33" s="12">
        <v>1108983</v>
      </c>
      <c r="G33" s="12">
        <v>1096286</v>
      </c>
      <c r="H33" s="12">
        <v>1299903</v>
      </c>
      <c r="I33" s="12">
        <v>1298658</v>
      </c>
      <c r="J33" s="12">
        <v>1265670</v>
      </c>
      <c r="K33" s="12">
        <v>1305778</v>
      </c>
      <c r="L33" s="12">
        <v>1311556</v>
      </c>
      <c r="M33" s="12">
        <v>1289073</v>
      </c>
      <c r="N33" s="12">
        <v>1357949</v>
      </c>
      <c r="O33" s="12">
        <v>1315600</v>
      </c>
      <c r="P33" s="12">
        <v>1206952</v>
      </c>
      <c r="Q33" s="24">
        <f t="shared" si="2"/>
        <v>-22483</v>
      </c>
      <c r="R33" s="25">
        <f t="shared" si="3"/>
        <v>68876</v>
      </c>
      <c r="S33" s="25">
        <f t="shared" si="4"/>
        <v>-42349</v>
      </c>
      <c r="T33" s="26">
        <f t="shared" si="5"/>
        <v>-108648</v>
      </c>
      <c r="U33" s="28">
        <f t="shared" si="6"/>
        <v>-1.7142234109713959E-2</v>
      </c>
      <c r="V33" s="28">
        <f t="shared" si="7"/>
        <v>5.3430643571000247E-2</v>
      </c>
      <c r="W33" s="35">
        <f t="shared" si="8"/>
        <v>-3.1186001830702036E-2</v>
      </c>
      <c r="X33" s="36">
        <f t="shared" si="9"/>
        <v>-8.2584372149589538E-2</v>
      </c>
      <c r="Y33" s="6" t="s">
        <v>62</v>
      </c>
    </row>
    <row r="34" spans="1:25" s="8" customFormat="1" x14ac:dyDescent="0.25">
      <c r="A34" s="13" t="s">
        <v>35</v>
      </c>
      <c r="B34" s="12">
        <v>73058</v>
      </c>
      <c r="C34" s="12">
        <v>100935</v>
      </c>
      <c r="D34" s="12">
        <v>130702</v>
      </c>
      <c r="E34" s="12">
        <v>118507</v>
      </c>
      <c r="F34" s="12">
        <v>151866</v>
      </c>
      <c r="G34" s="12">
        <v>171404</v>
      </c>
      <c r="H34" s="12">
        <v>245608</v>
      </c>
      <c r="I34" s="12">
        <v>366113</v>
      </c>
      <c r="J34" s="12">
        <v>452225</v>
      </c>
      <c r="K34" s="12">
        <v>515081</v>
      </c>
      <c r="L34" s="12">
        <v>497365</v>
      </c>
      <c r="M34" s="12">
        <v>309014</v>
      </c>
      <c r="N34" s="12">
        <v>309432</v>
      </c>
      <c r="O34" s="12">
        <v>358501</v>
      </c>
      <c r="P34" s="12">
        <v>383169</v>
      </c>
      <c r="Q34" s="24">
        <f t="shared" si="2"/>
        <v>-188351</v>
      </c>
      <c r="R34" s="25">
        <f t="shared" si="3"/>
        <v>418</v>
      </c>
      <c r="S34" s="25">
        <f t="shared" si="4"/>
        <v>49069</v>
      </c>
      <c r="T34" s="26">
        <f t="shared" si="5"/>
        <v>24668</v>
      </c>
      <c r="U34" s="28">
        <f t="shared" si="6"/>
        <v>-0.37869773707438198</v>
      </c>
      <c r="V34" s="28">
        <f t="shared" si="7"/>
        <v>1.3526895221575722E-3</v>
      </c>
      <c r="W34" s="28">
        <f t="shared" si="8"/>
        <v>0.15857765195584167</v>
      </c>
      <c r="X34" s="34">
        <f t="shared" si="9"/>
        <v>6.880873414579039E-2</v>
      </c>
      <c r="Y34" s="6" t="s">
        <v>66</v>
      </c>
    </row>
    <row r="35" spans="1:25" s="8" customFormat="1" x14ac:dyDescent="0.25">
      <c r="A35" s="13" t="s">
        <v>32</v>
      </c>
      <c r="B35" s="12">
        <v>143924</v>
      </c>
      <c r="C35" s="12">
        <v>193938</v>
      </c>
      <c r="D35" s="12">
        <v>165646</v>
      </c>
      <c r="E35" s="12">
        <v>156025</v>
      </c>
      <c r="F35" s="12">
        <v>168775</v>
      </c>
      <c r="G35" s="12">
        <v>139823</v>
      </c>
      <c r="H35" s="12">
        <v>146938</v>
      </c>
      <c r="I35" s="12">
        <v>191862</v>
      </c>
      <c r="J35" s="12">
        <v>202591</v>
      </c>
      <c r="K35" s="12">
        <v>184917</v>
      </c>
      <c r="L35" s="12">
        <v>205563</v>
      </c>
      <c r="M35" s="12">
        <v>197860</v>
      </c>
      <c r="N35" s="12">
        <v>220951</v>
      </c>
      <c r="O35" s="12">
        <v>227816</v>
      </c>
      <c r="P35" s="12">
        <v>235696</v>
      </c>
      <c r="Q35" s="24">
        <f t="shared" si="2"/>
        <v>-7703</v>
      </c>
      <c r="R35" s="25">
        <f t="shared" si="3"/>
        <v>23091</v>
      </c>
      <c r="S35" s="25">
        <f t="shared" si="4"/>
        <v>6865</v>
      </c>
      <c r="T35" s="26">
        <f t="shared" si="5"/>
        <v>7880</v>
      </c>
      <c r="U35" s="28">
        <f t="shared" si="6"/>
        <v>-3.7472696934759658E-2</v>
      </c>
      <c r="V35" s="28">
        <f t="shared" si="7"/>
        <v>0.1167037299100374</v>
      </c>
      <c r="W35" s="28">
        <f t="shared" si="8"/>
        <v>3.1070237292431354E-2</v>
      </c>
      <c r="X35" s="36">
        <f t="shared" si="9"/>
        <v>3.4589317694981914E-2</v>
      </c>
      <c r="Y35" s="6" t="s">
        <v>61</v>
      </c>
    </row>
    <row r="36" spans="1:25" s="8" customFormat="1" x14ac:dyDescent="0.25">
      <c r="A36" s="13" t="s">
        <v>27</v>
      </c>
      <c r="B36" s="12">
        <v>46245</v>
      </c>
      <c r="C36" s="12">
        <v>57639</v>
      </c>
      <c r="D36" s="12">
        <v>77862</v>
      </c>
      <c r="E36" s="12">
        <v>90118</v>
      </c>
      <c r="F36" s="12">
        <v>96166</v>
      </c>
      <c r="G36" s="12">
        <v>82234</v>
      </c>
      <c r="H36" s="12">
        <v>85148</v>
      </c>
      <c r="I36" s="12">
        <v>94815</v>
      </c>
      <c r="J36" s="12">
        <v>115077</v>
      </c>
      <c r="K36" s="12">
        <v>118634</v>
      </c>
      <c r="L36" s="12">
        <v>126724</v>
      </c>
      <c r="M36" s="12">
        <v>144546</v>
      </c>
      <c r="N36" s="12">
        <v>161511</v>
      </c>
      <c r="O36" s="12">
        <v>182392</v>
      </c>
      <c r="P36" s="12">
        <v>182796</v>
      </c>
      <c r="Q36" s="24">
        <f t="shared" si="2"/>
        <v>17822</v>
      </c>
      <c r="R36" s="25">
        <f t="shared" si="3"/>
        <v>16965</v>
      </c>
      <c r="S36" s="25">
        <f t="shared" si="4"/>
        <v>20881</v>
      </c>
      <c r="T36" s="26">
        <f t="shared" si="5"/>
        <v>404</v>
      </c>
      <c r="U36" s="28">
        <f t="shared" si="6"/>
        <v>0.14063634354976168</v>
      </c>
      <c r="V36" s="28">
        <f t="shared" si="7"/>
        <v>0.11736748163214479</v>
      </c>
      <c r="W36" s="28">
        <f t="shared" si="8"/>
        <v>0.12928531183634551</v>
      </c>
      <c r="X36" s="29">
        <f t="shared" si="9"/>
        <v>2.2150094302381684E-3</v>
      </c>
      <c r="Y36" s="6" t="s">
        <v>56</v>
      </c>
    </row>
    <row r="37" spans="1:25" s="8" customFormat="1" x14ac:dyDescent="0.25">
      <c r="A37" s="13" t="s">
        <v>31</v>
      </c>
      <c r="B37" s="12">
        <v>144665</v>
      </c>
      <c r="C37" s="12">
        <v>188378</v>
      </c>
      <c r="D37" s="12">
        <v>189081</v>
      </c>
      <c r="E37" s="12">
        <v>158437</v>
      </c>
      <c r="F37" s="12">
        <v>148569</v>
      </c>
      <c r="G37" s="12">
        <v>125957</v>
      </c>
      <c r="H37" s="12">
        <v>133098</v>
      </c>
      <c r="I37" s="12">
        <v>143346</v>
      </c>
      <c r="J37" s="12">
        <v>127158</v>
      </c>
      <c r="K37" s="12">
        <v>126449</v>
      </c>
      <c r="L37" s="12">
        <v>116360</v>
      </c>
      <c r="M37" s="12">
        <v>111721</v>
      </c>
      <c r="N37" s="12">
        <v>119007</v>
      </c>
      <c r="O37" s="12">
        <v>114893</v>
      </c>
      <c r="P37" s="12">
        <v>115221</v>
      </c>
      <c r="Q37" s="24">
        <f t="shared" si="2"/>
        <v>-4639</v>
      </c>
      <c r="R37" s="25">
        <f t="shared" si="3"/>
        <v>7286</v>
      </c>
      <c r="S37" s="25">
        <f t="shared" si="4"/>
        <v>-4114</v>
      </c>
      <c r="T37" s="26">
        <f t="shared" si="5"/>
        <v>328</v>
      </c>
      <c r="U37" s="28">
        <f t="shared" si="6"/>
        <v>-3.9867652114128564E-2</v>
      </c>
      <c r="V37" s="28">
        <f t="shared" si="7"/>
        <v>6.5216029215635379E-2</v>
      </c>
      <c r="W37" s="28">
        <f t="shared" si="8"/>
        <v>-3.4569395077600477E-2</v>
      </c>
      <c r="X37" s="29">
        <f t="shared" si="9"/>
        <v>2.8548301463100448E-3</v>
      </c>
      <c r="Y37" s="6" t="s">
        <v>60</v>
      </c>
    </row>
    <row r="38" spans="1:25" s="8" customFormat="1" x14ac:dyDescent="0.25">
      <c r="A38" s="6" t="s">
        <v>64</v>
      </c>
      <c r="B38" s="12">
        <v>68867</v>
      </c>
      <c r="C38" s="12">
        <v>127232</v>
      </c>
      <c r="D38" s="12">
        <v>126099</v>
      </c>
      <c r="E38" s="12">
        <v>112602</v>
      </c>
      <c r="F38" s="12">
        <v>92918</v>
      </c>
      <c r="G38" s="12">
        <v>60268</v>
      </c>
      <c r="H38" s="12">
        <v>64075</v>
      </c>
      <c r="I38" s="12">
        <v>135114</v>
      </c>
      <c r="J38" s="12">
        <v>105167</v>
      </c>
      <c r="K38" s="12">
        <v>80438</v>
      </c>
      <c r="L38" s="12">
        <v>77735</v>
      </c>
      <c r="M38" s="12">
        <v>83537</v>
      </c>
      <c r="N38" s="12">
        <v>85617</v>
      </c>
      <c r="O38" s="12">
        <v>99748</v>
      </c>
      <c r="P38" s="12">
        <v>110980</v>
      </c>
      <c r="Q38" s="24">
        <f t="shared" si="2"/>
        <v>5802</v>
      </c>
      <c r="R38" s="25">
        <f t="shared" si="3"/>
        <v>2080</v>
      </c>
      <c r="S38" s="25">
        <f t="shared" si="4"/>
        <v>14131</v>
      </c>
      <c r="T38" s="26">
        <f t="shared" si="5"/>
        <v>11232</v>
      </c>
      <c r="U38" s="28">
        <f t="shared" si="6"/>
        <v>7.4638193863767924E-2</v>
      </c>
      <c r="V38" s="28">
        <f t="shared" si="7"/>
        <v>2.4899146485988243E-2</v>
      </c>
      <c r="W38" s="28">
        <f t="shared" si="8"/>
        <v>0.16504899727857786</v>
      </c>
      <c r="X38" s="36">
        <f t="shared" si="9"/>
        <v>0.11260376147892689</v>
      </c>
      <c r="Y38" s="6" t="s">
        <v>63</v>
      </c>
    </row>
    <row r="39" spans="1:25" s="8" customFormat="1" x14ac:dyDescent="0.25">
      <c r="A39" s="6" t="s">
        <v>50</v>
      </c>
      <c r="B39" s="12">
        <v>38944</v>
      </c>
      <c r="C39" s="12">
        <v>37361</v>
      </c>
      <c r="D39" s="12">
        <v>40193</v>
      </c>
      <c r="E39" s="12">
        <v>46295</v>
      </c>
      <c r="F39" s="12">
        <v>40663</v>
      </c>
      <c r="G39" s="12">
        <v>33833</v>
      </c>
      <c r="H39" s="12">
        <v>40054</v>
      </c>
      <c r="I39" s="12">
        <v>44610</v>
      </c>
      <c r="J39" s="12">
        <v>58003</v>
      </c>
      <c r="K39" s="12">
        <v>55496</v>
      </c>
      <c r="L39" s="12">
        <v>63707</v>
      </c>
      <c r="M39" s="12">
        <v>79675</v>
      </c>
      <c r="N39" s="12">
        <v>79831</v>
      </c>
      <c r="O39" s="12">
        <v>70884</v>
      </c>
      <c r="P39" s="12">
        <v>94707</v>
      </c>
      <c r="Q39" s="24">
        <f t="shared" si="2"/>
        <v>15968</v>
      </c>
      <c r="R39" s="25">
        <f t="shared" si="3"/>
        <v>156</v>
      </c>
      <c r="S39" s="25">
        <f t="shared" si="4"/>
        <v>-8947</v>
      </c>
      <c r="T39" s="26">
        <f t="shared" si="5"/>
        <v>23823</v>
      </c>
      <c r="U39" s="28">
        <f t="shared" si="6"/>
        <v>0.25064749556563642</v>
      </c>
      <c r="V39" s="28">
        <f t="shared" si="7"/>
        <v>1.9579541888923753E-3</v>
      </c>
      <c r="W39" s="28">
        <f t="shared" si="8"/>
        <v>-0.11207425686763288</v>
      </c>
      <c r="X39" s="34">
        <f t="shared" si="9"/>
        <v>0.3360843067546978</v>
      </c>
      <c r="Y39" s="6" t="s">
        <v>50</v>
      </c>
    </row>
    <row r="40" spans="1:25" s="8" customFormat="1" x14ac:dyDescent="0.25">
      <c r="A40" s="13" t="s">
        <v>24</v>
      </c>
      <c r="B40" s="12">
        <v>20031</v>
      </c>
      <c r="C40" s="12">
        <v>26440</v>
      </c>
      <c r="D40" s="12">
        <v>26177</v>
      </c>
      <c r="E40" s="12">
        <v>31458</v>
      </c>
      <c r="F40" s="12">
        <v>34705</v>
      </c>
      <c r="G40" s="12">
        <v>28348</v>
      </c>
      <c r="H40" s="12">
        <v>32999</v>
      </c>
      <c r="I40" s="12">
        <v>52733</v>
      </c>
      <c r="J40" s="12">
        <v>47762</v>
      </c>
      <c r="K40" s="12">
        <v>49714</v>
      </c>
      <c r="L40" s="12">
        <v>53618</v>
      </c>
      <c r="M40" s="12">
        <v>73219</v>
      </c>
      <c r="N40" s="12">
        <v>67224</v>
      </c>
      <c r="O40" s="12">
        <v>87330</v>
      </c>
      <c r="P40" s="12">
        <v>81173</v>
      </c>
      <c r="Q40" s="24">
        <f t="shared" si="2"/>
        <v>19601</v>
      </c>
      <c r="R40" s="25">
        <f t="shared" si="3"/>
        <v>-5995</v>
      </c>
      <c r="S40" s="25">
        <f t="shared" si="4"/>
        <v>20106</v>
      </c>
      <c r="T40" s="26">
        <f t="shared" si="5"/>
        <v>-6157</v>
      </c>
      <c r="U40" s="28">
        <f t="shared" si="6"/>
        <v>0.36556753329105895</v>
      </c>
      <c r="V40" s="28">
        <f t="shared" si="7"/>
        <v>-8.1877654707111544E-2</v>
      </c>
      <c r="W40" s="28">
        <f t="shared" si="8"/>
        <v>0.29908961085326669</v>
      </c>
      <c r="X40" s="34">
        <f t="shared" si="9"/>
        <v>-7.0502690942402385E-2</v>
      </c>
      <c r="Y40" s="6" t="s">
        <v>53</v>
      </c>
    </row>
    <row r="41" spans="1:25" s="8" customFormat="1" x14ac:dyDescent="0.25">
      <c r="A41" s="13" t="s">
        <v>26</v>
      </c>
      <c r="B41" s="12">
        <v>25017</v>
      </c>
      <c r="C41" s="12">
        <v>31988</v>
      </c>
      <c r="D41" s="12">
        <v>39380</v>
      </c>
      <c r="E41" s="12">
        <v>48346</v>
      </c>
      <c r="F41" s="12">
        <v>55955</v>
      </c>
      <c r="G41" s="12">
        <v>45556</v>
      </c>
      <c r="H41" s="12">
        <v>44840</v>
      </c>
      <c r="I41" s="12">
        <v>61447</v>
      </c>
      <c r="J41" s="12">
        <v>60875</v>
      </c>
      <c r="K41" s="12">
        <v>73978</v>
      </c>
      <c r="L41" s="12">
        <v>71189</v>
      </c>
      <c r="M41" s="12">
        <v>69920</v>
      </c>
      <c r="N41" s="12">
        <v>87883</v>
      </c>
      <c r="O41" s="12">
        <v>82358</v>
      </c>
      <c r="P41" s="12">
        <v>80995</v>
      </c>
      <c r="Q41" s="24">
        <f t="shared" si="2"/>
        <v>-1269</v>
      </c>
      <c r="R41" s="25">
        <f t="shared" si="3"/>
        <v>17963</v>
      </c>
      <c r="S41" s="25">
        <f t="shared" si="4"/>
        <v>-5525</v>
      </c>
      <c r="T41" s="26">
        <f t="shared" si="5"/>
        <v>-1363</v>
      </c>
      <c r="U41" s="28">
        <f t="shared" si="6"/>
        <v>-1.7825787691918695E-2</v>
      </c>
      <c r="V41" s="28">
        <f t="shared" si="7"/>
        <v>0.25690789473684211</v>
      </c>
      <c r="W41" s="28">
        <f t="shared" si="8"/>
        <v>-6.2867676342409792E-2</v>
      </c>
      <c r="X41" s="34">
        <f t="shared" si="9"/>
        <v>-1.6549697661429368E-2</v>
      </c>
      <c r="Y41" s="6" t="s">
        <v>55</v>
      </c>
    </row>
    <row r="42" spans="1:25" s="8" customFormat="1" x14ac:dyDescent="0.25">
      <c r="A42" s="13" t="s">
        <v>25</v>
      </c>
      <c r="B42" s="12">
        <v>45433</v>
      </c>
      <c r="C42" s="12">
        <v>52346</v>
      </c>
      <c r="D42" s="12">
        <v>53554</v>
      </c>
      <c r="E42" s="12">
        <v>51070</v>
      </c>
      <c r="F42" s="12">
        <v>51596</v>
      </c>
      <c r="G42" s="12">
        <v>39542</v>
      </c>
      <c r="H42" s="12">
        <v>47234</v>
      </c>
      <c r="I42" s="12">
        <v>67138</v>
      </c>
      <c r="J42" s="12">
        <v>58139</v>
      </c>
      <c r="K42" s="12">
        <v>53268</v>
      </c>
      <c r="L42" s="12">
        <v>52951</v>
      </c>
      <c r="M42" s="12">
        <v>56099</v>
      </c>
      <c r="N42" s="12">
        <v>62299</v>
      </c>
      <c r="O42" s="12">
        <v>61357</v>
      </c>
      <c r="P42" s="12">
        <v>78554</v>
      </c>
      <c r="Q42" s="24">
        <f t="shared" si="2"/>
        <v>3148</v>
      </c>
      <c r="R42" s="25">
        <f t="shared" si="3"/>
        <v>6200</v>
      </c>
      <c r="S42" s="25">
        <f t="shared" si="4"/>
        <v>-942</v>
      </c>
      <c r="T42" s="26">
        <f t="shared" si="5"/>
        <v>17197</v>
      </c>
      <c r="U42" s="28">
        <f t="shared" si="6"/>
        <v>5.9451190723499081E-2</v>
      </c>
      <c r="V42" s="28">
        <f t="shared" si="7"/>
        <v>0.11051890408028664</v>
      </c>
      <c r="W42" s="28">
        <f t="shared" si="8"/>
        <v>-1.5120627939453282E-2</v>
      </c>
      <c r="X42" s="34">
        <f t="shared" si="9"/>
        <v>0.2802777189236762</v>
      </c>
      <c r="Y42" s="6" t="s">
        <v>54</v>
      </c>
    </row>
    <row r="43" spans="1:25" s="8" customFormat="1" x14ac:dyDescent="0.25">
      <c r="A43" s="13" t="s">
        <v>30</v>
      </c>
      <c r="B43" s="12">
        <v>24997</v>
      </c>
      <c r="C43" s="12">
        <v>29321</v>
      </c>
      <c r="D43" s="12">
        <v>30887</v>
      </c>
      <c r="E43" s="12">
        <v>31747</v>
      </c>
      <c r="F43" s="12">
        <v>33366</v>
      </c>
      <c r="G43" s="12">
        <v>30100</v>
      </c>
      <c r="H43" s="12">
        <v>38155</v>
      </c>
      <c r="I43" s="12">
        <v>44319</v>
      </c>
      <c r="J43" s="12">
        <v>46739</v>
      </c>
      <c r="K43" s="12">
        <v>44665</v>
      </c>
      <c r="L43" s="12">
        <v>45307</v>
      </c>
      <c r="M43" s="12">
        <v>46481</v>
      </c>
      <c r="N43" s="12">
        <v>50262</v>
      </c>
      <c r="O43" s="12">
        <v>59323</v>
      </c>
      <c r="P43" s="12">
        <v>73838</v>
      </c>
      <c r="Q43" s="24">
        <f t="shared" si="2"/>
        <v>1174</v>
      </c>
      <c r="R43" s="25">
        <f t="shared" si="3"/>
        <v>3781</v>
      </c>
      <c r="S43" s="25">
        <f t="shared" si="4"/>
        <v>9061</v>
      </c>
      <c r="T43" s="26">
        <f t="shared" si="5"/>
        <v>14515</v>
      </c>
      <c r="U43" s="28">
        <f t="shared" si="6"/>
        <v>2.5912110711369105E-2</v>
      </c>
      <c r="V43" s="28">
        <f t="shared" si="7"/>
        <v>8.134506572578043E-2</v>
      </c>
      <c r="W43" s="28">
        <f t="shared" si="8"/>
        <v>0.1802753571286459</v>
      </c>
      <c r="X43" s="34">
        <f t="shared" si="9"/>
        <v>0.24467744382448628</v>
      </c>
      <c r="Y43" s="6" t="s">
        <v>59</v>
      </c>
    </row>
    <row r="44" spans="1:25" s="8" customFormat="1" x14ac:dyDescent="0.25">
      <c r="A44" s="13" t="s">
        <v>28</v>
      </c>
      <c r="B44" s="12">
        <v>63431</v>
      </c>
      <c r="C44" s="12">
        <v>81220</v>
      </c>
      <c r="D44" s="12">
        <v>100580</v>
      </c>
      <c r="E44" s="12">
        <v>115223</v>
      </c>
      <c r="F44" s="12">
        <v>98040</v>
      </c>
      <c r="G44" s="12">
        <v>82640</v>
      </c>
      <c r="H44" s="12">
        <v>76410</v>
      </c>
      <c r="I44" s="12">
        <v>89455</v>
      </c>
      <c r="J44" s="12">
        <v>84062</v>
      </c>
      <c r="K44" s="12">
        <v>70219</v>
      </c>
      <c r="L44" s="12">
        <v>64071</v>
      </c>
      <c r="M44" s="12">
        <v>63870</v>
      </c>
      <c r="N44" s="12">
        <v>67033</v>
      </c>
      <c r="O44" s="12">
        <v>59363</v>
      </c>
      <c r="P44" s="12">
        <v>53586</v>
      </c>
      <c r="Q44" s="24">
        <f t="shared" si="2"/>
        <v>-201</v>
      </c>
      <c r="R44" s="25">
        <f t="shared" si="3"/>
        <v>3163</v>
      </c>
      <c r="S44" s="25">
        <f t="shared" si="4"/>
        <v>-7670</v>
      </c>
      <c r="T44" s="26">
        <f t="shared" si="5"/>
        <v>-5777</v>
      </c>
      <c r="U44" s="28">
        <f t="shared" si="6"/>
        <v>-3.137144730065084E-3</v>
      </c>
      <c r="V44" s="28">
        <f t="shared" si="7"/>
        <v>4.9522467512134023E-2</v>
      </c>
      <c r="W44" s="28">
        <f t="shared" si="8"/>
        <v>-0.11442125520266137</v>
      </c>
      <c r="X44" s="34">
        <f t="shared" si="9"/>
        <v>-9.7316510284183755E-2</v>
      </c>
      <c r="Y44" s="6" t="s">
        <v>57</v>
      </c>
    </row>
    <row r="45" spans="1:25" s="8" customFormat="1" x14ac:dyDescent="0.25">
      <c r="A45" s="13" t="s">
        <v>29</v>
      </c>
      <c r="B45" s="12">
        <v>19609</v>
      </c>
      <c r="C45" s="12">
        <v>22802</v>
      </c>
      <c r="D45" s="12">
        <v>25057</v>
      </c>
      <c r="E45" s="12">
        <v>32960</v>
      </c>
      <c r="F45" s="12">
        <v>43234</v>
      </c>
      <c r="G45" s="12">
        <v>27490</v>
      </c>
      <c r="H45" s="12">
        <v>31569</v>
      </c>
      <c r="I45" s="12">
        <v>46856</v>
      </c>
      <c r="J45" s="12">
        <v>43316</v>
      </c>
      <c r="K45" s="12">
        <v>51027</v>
      </c>
      <c r="L45" s="12">
        <v>43268</v>
      </c>
      <c r="M45" s="12">
        <v>36916</v>
      </c>
      <c r="N45" s="12">
        <v>45281</v>
      </c>
      <c r="O45" s="12">
        <v>46954</v>
      </c>
      <c r="P45" s="12">
        <v>50542</v>
      </c>
      <c r="Q45" s="24">
        <f t="shared" si="2"/>
        <v>-6352</v>
      </c>
      <c r="R45" s="25">
        <f t="shared" si="3"/>
        <v>8365</v>
      </c>
      <c r="S45" s="25">
        <f t="shared" si="4"/>
        <v>1673</v>
      </c>
      <c r="T45" s="26">
        <f t="shared" si="5"/>
        <v>3588</v>
      </c>
      <c r="U45" s="28">
        <f t="shared" si="6"/>
        <v>-0.14680595359156884</v>
      </c>
      <c r="V45" s="28">
        <f t="shared" si="7"/>
        <v>0.2265955141402102</v>
      </c>
      <c r="W45" s="28">
        <f t="shared" si="8"/>
        <v>3.6947063889931762E-2</v>
      </c>
      <c r="X45" s="34">
        <f t="shared" si="9"/>
        <v>7.6415214891170077E-2</v>
      </c>
      <c r="Y45" s="6" t="s">
        <v>58</v>
      </c>
    </row>
    <row r="46" spans="1:25" s="8" customFormat="1" x14ac:dyDescent="0.25">
      <c r="A46" s="6" t="s">
        <v>70</v>
      </c>
      <c r="B46" s="12">
        <v>11732</v>
      </c>
      <c r="C46" s="12">
        <v>13061</v>
      </c>
      <c r="D46" s="12">
        <v>13154</v>
      </c>
      <c r="E46" s="12">
        <v>9515</v>
      </c>
      <c r="F46" s="12">
        <v>10091</v>
      </c>
      <c r="G46" s="12">
        <v>10479</v>
      </c>
      <c r="H46" s="12">
        <v>10935</v>
      </c>
      <c r="I46" s="12">
        <v>12944</v>
      </c>
      <c r="J46" s="12">
        <v>13143</v>
      </c>
      <c r="K46" s="12">
        <v>15380</v>
      </c>
      <c r="L46" s="12">
        <v>23101</v>
      </c>
      <c r="M46" s="12">
        <v>27994</v>
      </c>
      <c r="N46" s="12">
        <v>30597</v>
      </c>
      <c r="O46" s="12">
        <v>34789</v>
      </c>
      <c r="P46" s="12">
        <v>44315</v>
      </c>
      <c r="Q46" s="24">
        <f t="shared" si="2"/>
        <v>4893</v>
      </c>
      <c r="R46" s="25">
        <f t="shared" si="3"/>
        <v>2603</v>
      </c>
      <c r="S46" s="25">
        <f t="shared" si="4"/>
        <v>4192</v>
      </c>
      <c r="T46" s="26">
        <f t="shared" si="5"/>
        <v>9526</v>
      </c>
      <c r="U46" s="28">
        <f t="shared" si="6"/>
        <v>0.21180901259685728</v>
      </c>
      <c r="V46" s="28">
        <f t="shared" si="7"/>
        <v>9.2984210902336217E-2</v>
      </c>
      <c r="W46" s="28">
        <f t="shared" si="8"/>
        <v>0.13700689610092492</v>
      </c>
      <c r="X46" s="34">
        <f t="shared" si="9"/>
        <v>0.2738221851734744</v>
      </c>
      <c r="Y46" s="6" t="s">
        <v>68</v>
      </c>
    </row>
    <row r="47" spans="1:25" s="8" customFormat="1" x14ac:dyDescent="0.25">
      <c r="A47" s="6" t="s">
        <v>51</v>
      </c>
      <c r="B47" s="12">
        <v>18342</v>
      </c>
      <c r="C47" s="12">
        <v>22322</v>
      </c>
      <c r="D47" s="12">
        <v>25159</v>
      </c>
      <c r="E47" s="12">
        <v>22391</v>
      </c>
      <c r="F47" s="12">
        <v>23454</v>
      </c>
      <c r="G47" s="12">
        <v>20956</v>
      </c>
      <c r="H47" s="12">
        <v>20111</v>
      </c>
      <c r="I47" s="12">
        <v>32598</v>
      </c>
      <c r="J47" s="12">
        <v>34244</v>
      </c>
      <c r="K47" s="12">
        <v>29548</v>
      </c>
      <c r="L47" s="12">
        <v>29452</v>
      </c>
      <c r="M47" s="12">
        <v>30505</v>
      </c>
      <c r="N47" s="12">
        <v>36405</v>
      </c>
      <c r="O47" s="12">
        <v>36711</v>
      </c>
      <c r="P47" s="12">
        <v>43104</v>
      </c>
      <c r="Q47" s="24">
        <f t="shared" si="2"/>
        <v>1053</v>
      </c>
      <c r="R47" s="25">
        <f t="shared" si="3"/>
        <v>5900</v>
      </c>
      <c r="S47" s="25">
        <f t="shared" si="4"/>
        <v>306</v>
      </c>
      <c r="T47" s="26">
        <f t="shared" si="5"/>
        <v>6393</v>
      </c>
      <c r="U47" s="28">
        <f t="shared" si="6"/>
        <v>3.5753089773190277E-2</v>
      </c>
      <c r="V47" s="28">
        <f t="shared" si="7"/>
        <v>0.19341091624323881</v>
      </c>
      <c r="W47" s="28">
        <f t="shared" si="8"/>
        <v>8.405438813349814E-3</v>
      </c>
      <c r="X47" s="34">
        <f t="shared" si="9"/>
        <v>0.17414398953991991</v>
      </c>
      <c r="Y47" s="6" t="s">
        <v>51</v>
      </c>
    </row>
    <row r="48" spans="1:25" s="8" customFormat="1" x14ac:dyDescent="0.25">
      <c r="A48" s="6" t="s">
        <v>69</v>
      </c>
      <c r="B48" s="14" t="s">
        <v>36</v>
      </c>
      <c r="C48" s="12">
        <v>907</v>
      </c>
      <c r="D48" s="12">
        <v>3136</v>
      </c>
      <c r="E48" s="12">
        <v>2969</v>
      </c>
      <c r="F48" s="12">
        <v>3109</v>
      </c>
      <c r="G48" s="12">
        <v>3180</v>
      </c>
      <c r="H48" s="12">
        <v>4162</v>
      </c>
      <c r="I48" s="12">
        <v>8178</v>
      </c>
      <c r="J48" s="12">
        <v>8296</v>
      </c>
      <c r="K48" s="12">
        <v>12265</v>
      </c>
      <c r="L48" s="12">
        <v>15456</v>
      </c>
      <c r="M48" s="12">
        <v>16993</v>
      </c>
      <c r="N48" s="12">
        <v>19843</v>
      </c>
      <c r="O48" s="12">
        <v>25221</v>
      </c>
      <c r="P48" s="12">
        <v>27843</v>
      </c>
      <c r="Q48" s="24">
        <f t="shared" si="2"/>
        <v>1537</v>
      </c>
      <c r="R48" s="25">
        <f t="shared" si="3"/>
        <v>2850</v>
      </c>
      <c r="S48" s="25">
        <f t="shared" si="4"/>
        <v>5378</v>
      </c>
      <c r="T48" s="26">
        <f t="shared" si="5"/>
        <v>2622</v>
      </c>
      <c r="U48" s="28">
        <f t="shared" si="6"/>
        <v>9.9443581780538304E-2</v>
      </c>
      <c r="V48" s="28">
        <f t="shared" si="7"/>
        <v>0.16771611840169481</v>
      </c>
      <c r="W48" s="35">
        <f t="shared" si="8"/>
        <v>0.27102756639621023</v>
      </c>
      <c r="X48" s="36">
        <f t="shared" si="9"/>
        <v>0.10396098489354109</v>
      </c>
      <c r="Y48" s="6" t="s">
        <v>67</v>
      </c>
    </row>
    <row r="49" spans="1:25" s="8" customFormat="1" x14ac:dyDescent="0.25">
      <c r="A49" s="13" t="s">
        <v>34</v>
      </c>
      <c r="B49" s="12">
        <v>23705</v>
      </c>
      <c r="C49" s="12">
        <v>25013</v>
      </c>
      <c r="D49" s="12">
        <v>28847</v>
      </c>
      <c r="E49" s="12">
        <v>23724</v>
      </c>
      <c r="F49" s="12">
        <v>26485</v>
      </c>
      <c r="G49" s="12">
        <v>20409</v>
      </c>
      <c r="H49" s="12">
        <v>18288</v>
      </c>
      <c r="I49" s="12">
        <v>22801</v>
      </c>
      <c r="J49" s="12">
        <v>22822</v>
      </c>
      <c r="K49" s="12">
        <v>19579</v>
      </c>
      <c r="L49" s="12">
        <v>20208</v>
      </c>
      <c r="M49" s="12">
        <v>22806</v>
      </c>
      <c r="N49" s="12">
        <v>23104</v>
      </c>
      <c r="O49" s="12">
        <v>24353</v>
      </c>
      <c r="P49" s="12">
        <v>24400</v>
      </c>
      <c r="Q49" s="24">
        <f t="shared" si="2"/>
        <v>2598</v>
      </c>
      <c r="R49" s="25">
        <f t="shared" si="3"/>
        <v>298</v>
      </c>
      <c r="S49" s="25">
        <f t="shared" si="4"/>
        <v>1249</v>
      </c>
      <c r="T49" s="26">
        <f t="shared" si="5"/>
        <v>47</v>
      </c>
      <c r="U49" s="28">
        <f t="shared" si="6"/>
        <v>0.12856294536817103</v>
      </c>
      <c r="V49" s="28">
        <f t="shared" si="7"/>
        <v>1.3066736823642901E-2</v>
      </c>
      <c r="W49" s="28">
        <f t="shared" si="8"/>
        <v>5.4059903047091414E-2</v>
      </c>
      <c r="X49" s="29">
        <f t="shared" si="9"/>
        <v>1.9299470291134562E-3</v>
      </c>
      <c r="Y49" s="6" t="s">
        <v>65</v>
      </c>
    </row>
    <row r="50" spans="1:25" s="8" customFormat="1" x14ac:dyDescent="0.25">
      <c r="A50" s="13" t="s">
        <v>22</v>
      </c>
      <c r="B50" s="12">
        <v>9364</v>
      </c>
      <c r="C50" s="12">
        <v>21000</v>
      </c>
      <c r="D50" s="12">
        <v>19639</v>
      </c>
      <c r="E50" s="12">
        <v>11074</v>
      </c>
      <c r="F50" s="12">
        <v>16753</v>
      </c>
      <c r="G50" s="12">
        <v>12637</v>
      </c>
      <c r="H50" s="12">
        <v>11063</v>
      </c>
      <c r="I50" s="12">
        <v>14932</v>
      </c>
      <c r="J50" s="12">
        <v>15422</v>
      </c>
      <c r="K50" s="12">
        <v>12488</v>
      </c>
      <c r="L50" s="12">
        <v>15687</v>
      </c>
      <c r="M50" s="12">
        <v>15304</v>
      </c>
      <c r="N50" s="12">
        <v>18600</v>
      </c>
      <c r="O50" s="12">
        <v>22171</v>
      </c>
      <c r="P50" s="12">
        <v>21692</v>
      </c>
      <c r="Q50" s="24">
        <f t="shared" si="2"/>
        <v>-383</v>
      </c>
      <c r="R50" s="25">
        <f t="shared" si="3"/>
        <v>3296</v>
      </c>
      <c r="S50" s="25">
        <f t="shared" si="4"/>
        <v>3571</v>
      </c>
      <c r="T50" s="26">
        <f t="shared" si="5"/>
        <v>-479</v>
      </c>
      <c r="U50" s="28">
        <f t="shared" si="6"/>
        <v>-2.4415120800662968E-2</v>
      </c>
      <c r="V50" s="28">
        <f t="shared" si="7"/>
        <v>0.21536853110297963</v>
      </c>
      <c r="W50" s="28">
        <f t="shared" si="8"/>
        <v>0.19198924731182795</v>
      </c>
      <c r="X50" s="36">
        <f t="shared" si="9"/>
        <v>-2.1604799061837536E-2</v>
      </c>
      <c r="Y50" s="13" t="s">
        <v>22</v>
      </c>
    </row>
    <row r="51" spans="1:25" ht="9.9499999999999993" customHeight="1" x14ac:dyDescent="0.25"/>
    <row r="52" spans="1:25" s="94" customFormat="1" ht="7.5" customHeight="1" x14ac:dyDescent="0.15">
      <c r="A52" s="92"/>
      <c r="B52" s="93">
        <v>2004</v>
      </c>
      <c r="C52" s="93">
        <v>2005</v>
      </c>
      <c r="D52" s="93">
        <v>2006</v>
      </c>
      <c r="E52" s="93">
        <v>2007</v>
      </c>
      <c r="F52" s="93">
        <v>2008</v>
      </c>
      <c r="G52" s="93">
        <v>2009</v>
      </c>
      <c r="H52" s="93">
        <v>2010</v>
      </c>
      <c r="I52" s="93">
        <v>2011</v>
      </c>
      <c r="J52" s="93">
        <v>2012</v>
      </c>
      <c r="K52" s="93">
        <v>2013</v>
      </c>
      <c r="L52" s="93">
        <v>2014</v>
      </c>
      <c r="M52" s="93">
        <v>2015</v>
      </c>
      <c r="N52" s="93">
        <v>2016</v>
      </c>
      <c r="O52" s="93">
        <v>2017</v>
      </c>
      <c r="P52" s="93">
        <v>2018</v>
      </c>
    </row>
    <row r="53" spans="1:25" s="94" customFormat="1" ht="7.5" customHeight="1" x14ac:dyDescent="0.15">
      <c r="A53" s="95" t="s">
        <v>118</v>
      </c>
      <c r="B53" s="96">
        <v>2960.22</v>
      </c>
      <c r="C53" s="96">
        <v>3257.6379999999999</v>
      </c>
      <c r="D53" s="96">
        <v>3582.125</v>
      </c>
      <c r="E53" s="96">
        <v>3712.5990000000002</v>
      </c>
      <c r="F53" s="96">
        <v>3690.1869999999999</v>
      </c>
      <c r="G53" s="96">
        <v>3264.06</v>
      </c>
      <c r="H53" s="96">
        <v>3687.95</v>
      </c>
      <c r="I53" s="96">
        <v>4251.7759999999998</v>
      </c>
      <c r="J53" s="96">
        <v>4353.46</v>
      </c>
      <c r="K53" s="96">
        <v>4498.6729999999998</v>
      </c>
      <c r="L53" s="96">
        <v>4580.9390000000003</v>
      </c>
      <c r="M53" s="96">
        <v>4510.5039999999999</v>
      </c>
      <c r="N53" s="96">
        <v>4864.375</v>
      </c>
      <c r="O53" s="96">
        <v>5091.6310000000003</v>
      </c>
      <c r="P53" s="96">
        <v>5203.3959999999997</v>
      </c>
    </row>
    <row r="54" spans="1:25" s="94" customFormat="1" ht="7.5" customHeight="1" x14ac:dyDescent="0.15">
      <c r="A54" s="97" t="s">
        <v>119</v>
      </c>
      <c r="B54" s="96">
        <v>2161.6480000000001</v>
      </c>
      <c r="C54" s="96">
        <v>2384.056</v>
      </c>
      <c r="D54" s="96">
        <v>2404.502</v>
      </c>
      <c r="E54" s="96">
        <v>2330.241</v>
      </c>
      <c r="F54" s="96">
        <v>2358.3939999999998</v>
      </c>
      <c r="G54" s="96">
        <v>2175.5830000000001</v>
      </c>
      <c r="H54" s="96">
        <v>2530.5340000000001</v>
      </c>
      <c r="I54" s="96">
        <v>2963.3319999999999</v>
      </c>
      <c r="J54" s="96">
        <v>3017.5030000000002</v>
      </c>
      <c r="K54" s="96">
        <v>3080.2449999999999</v>
      </c>
      <c r="L54" s="96">
        <v>3107.8780000000002</v>
      </c>
      <c r="M54" s="96">
        <v>2943.009</v>
      </c>
      <c r="N54" s="96">
        <v>3133.4070000000002</v>
      </c>
      <c r="O54" s="96">
        <v>3253.9180000000001</v>
      </c>
      <c r="P54" s="96">
        <v>3300.8389999999999</v>
      </c>
    </row>
    <row r="55" spans="1:25" s="94" customFormat="1" ht="7.5" customHeight="1" x14ac:dyDescent="0.15">
      <c r="A55" s="95" t="s">
        <v>120</v>
      </c>
      <c r="B55" s="96">
        <v>798.572</v>
      </c>
      <c r="C55" s="96">
        <v>873.58199999999999</v>
      </c>
      <c r="D55" s="96">
        <v>1177.623</v>
      </c>
      <c r="E55" s="96">
        <v>1382.3579999999999</v>
      </c>
      <c r="F55" s="96">
        <v>1331.7929999999999</v>
      </c>
      <c r="G55" s="96">
        <v>1088.4770000000001</v>
      </c>
      <c r="H55" s="96">
        <v>1157.4159999999999</v>
      </c>
      <c r="I55" s="96">
        <v>1288.444</v>
      </c>
      <c r="J55" s="96">
        <v>1335.9570000000001</v>
      </c>
      <c r="K55" s="96">
        <v>1418.4280000000001</v>
      </c>
      <c r="L55" s="96">
        <v>1473.0609999999999</v>
      </c>
      <c r="M55" s="96">
        <v>1567.4949999999999</v>
      </c>
      <c r="N55" s="96">
        <v>1730.9680000000001</v>
      </c>
      <c r="O55" s="96">
        <v>1837.713</v>
      </c>
      <c r="P55" s="96">
        <v>1902.557</v>
      </c>
    </row>
    <row r="56" spans="1:25" s="94" customFormat="1" ht="7.5" customHeight="1" x14ac:dyDescent="0.15">
      <c r="A56" s="95" t="s">
        <v>121</v>
      </c>
      <c r="B56" s="96">
        <v>1285.6610000000001</v>
      </c>
      <c r="C56" s="96">
        <v>1238.5170000000001</v>
      </c>
      <c r="D56" s="96">
        <v>1176.24</v>
      </c>
      <c r="E56" s="96">
        <v>1115.0070000000001</v>
      </c>
      <c r="F56" s="96">
        <v>1108.9829999999999</v>
      </c>
      <c r="G56" s="96">
        <v>1096.2860000000001</v>
      </c>
      <c r="H56" s="96">
        <v>1299.903</v>
      </c>
      <c r="I56" s="96">
        <v>1298.6579999999999</v>
      </c>
      <c r="J56" s="96">
        <v>1265.67</v>
      </c>
      <c r="K56" s="96">
        <v>1305.778</v>
      </c>
      <c r="L56" s="96">
        <v>1311.556</v>
      </c>
      <c r="M56" s="96">
        <v>1289.0730000000001</v>
      </c>
      <c r="N56" s="96">
        <v>1357.9490000000001</v>
      </c>
      <c r="O56" s="96">
        <v>1315.6</v>
      </c>
      <c r="P56" s="96">
        <v>1206.952</v>
      </c>
    </row>
    <row r="57" spans="1:25" s="94" customFormat="1" ht="7.5" customHeight="1" x14ac:dyDescent="0.15">
      <c r="A57" s="95" t="s">
        <v>122</v>
      </c>
      <c r="B57" s="96">
        <v>73.058000000000007</v>
      </c>
      <c r="C57" s="96">
        <v>100.935</v>
      </c>
      <c r="D57" s="96">
        <v>130.702</v>
      </c>
      <c r="E57" s="96">
        <v>118.50700000000001</v>
      </c>
      <c r="F57" s="96">
        <v>151.86600000000001</v>
      </c>
      <c r="G57" s="96">
        <v>171.404</v>
      </c>
      <c r="H57" s="96">
        <v>245.608</v>
      </c>
      <c r="I57" s="96">
        <v>366.113</v>
      </c>
      <c r="J57" s="96">
        <v>452.22500000000002</v>
      </c>
      <c r="K57" s="96">
        <v>515.08100000000002</v>
      </c>
      <c r="L57" s="96">
        <v>497.36500000000001</v>
      </c>
      <c r="M57" s="96">
        <v>309.01400000000001</v>
      </c>
      <c r="N57" s="96">
        <v>309.43200000000002</v>
      </c>
      <c r="O57" s="96">
        <v>358.50099999999998</v>
      </c>
      <c r="P57" s="96">
        <v>383.16899999999998</v>
      </c>
    </row>
    <row r="58" spans="1:25" s="94" customFormat="1" ht="7.5" customHeight="1" x14ac:dyDescent="0.15">
      <c r="A58" s="95" t="s">
        <v>123</v>
      </c>
      <c r="B58" s="96">
        <v>143.92400000000001</v>
      </c>
      <c r="C58" s="96">
        <v>193.93799999999999</v>
      </c>
      <c r="D58" s="96">
        <v>165.64599999999999</v>
      </c>
      <c r="E58" s="96">
        <v>156.02500000000001</v>
      </c>
      <c r="F58" s="96">
        <v>168.77500000000001</v>
      </c>
      <c r="G58" s="96">
        <v>139.82300000000001</v>
      </c>
      <c r="H58" s="96">
        <v>146.93799999999999</v>
      </c>
      <c r="I58" s="96">
        <v>191.86199999999999</v>
      </c>
      <c r="J58" s="96">
        <v>202.59100000000001</v>
      </c>
      <c r="K58" s="96">
        <v>184.917</v>
      </c>
      <c r="L58" s="96">
        <v>205.56299999999999</v>
      </c>
      <c r="M58" s="96">
        <v>197.86</v>
      </c>
      <c r="N58" s="96">
        <v>220.95099999999999</v>
      </c>
      <c r="O58" s="96">
        <v>227.816</v>
      </c>
      <c r="P58" s="96">
        <v>235.696</v>
      </c>
    </row>
    <row r="59" spans="1:25" s="94" customFormat="1" ht="7.5" customHeight="1" x14ac:dyDescent="0.15">
      <c r="A59" s="95" t="s">
        <v>124</v>
      </c>
      <c r="B59" s="96">
        <v>46.244999999999997</v>
      </c>
      <c r="C59" s="96">
        <v>57.639000000000003</v>
      </c>
      <c r="D59" s="96">
        <v>77.861999999999995</v>
      </c>
      <c r="E59" s="96">
        <v>90.117999999999995</v>
      </c>
      <c r="F59" s="96">
        <v>96.165999999999997</v>
      </c>
      <c r="G59" s="96">
        <v>82.233999999999995</v>
      </c>
      <c r="H59" s="96">
        <v>85.147999999999996</v>
      </c>
      <c r="I59" s="96">
        <v>94.814999999999998</v>
      </c>
      <c r="J59" s="96">
        <v>115.077</v>
      </c>
      <c r="K59" s="96">
        <v>118.634</v>
      </c>
      <c r="L59" s="96">
        <v>126.724</v>
      </c>
      <c r="M59" s="96">
        <v>144.54599999999999</v>
      </c>
      <c r="N59" s="96">
        <v>161.511</v>
      </c>
      <c r="O59" s="96">
        <v>182.392</v>
      </c>
      <c r="P59" s="96">
        <v>182.79599999999999</v>
      </c>
    </row>
    <row r="60" spans="1:25" s="94" customFormat="1" ht="7.5" customHeight="1" x14ac:dyDescent="0.15">
      <c r="A60" s="95" t="s">
        <v>125</v>
      </c>
      <c r="B60" s="96">
        <v>144.66499999999999</v>
      </c>
      <c r="C60" s="96">
        <v>188.37799999999999</v>
      </c>
      <c r="D60" s="96">
        <v>189.08099999999999</v>
      </c>
      <c r="E60" s="96">
        <v>158.43700000000001</v>
      </c>
      <c r="F60" s="96">
        <v>148.56899999999999</v>
      </c>
      <c r="G60" s="96">
        <v>125.95699999999999</v>
      </c>
      <c r="H60" s="96">
        <v>133.09800000000001</v>
      </c>
      <c r="I60" s="96">
        <v>143.346</v>
      </c>
      <c r="J60" s="96">
        <v>127.158</v>
      </c>
      <c r="K60" s="96">
        <v>126.449</v>
      </c>
      <c r="L60" s="96">
        <v>116.36</v>
      </c>
      <c r="M60" s="96">
        <v>111.721</v>
      </c>
      <c r="N60" s="96">
        <v>119.00700000000001</v>
      </c>
      <c r="O60" s="96">
        <v>114.893</v>
      </c>
      <c r="P60" s="96">
        <v>115.221</v>
      </c>
    </row>
    <row r="61" spans="1:25" s="94" customFormat="1" ht="7.5" customHeight="1" x14ac:dyDescent="0.15">
      <c r="A61" s="95" t="s">
        <v>126</v>
      </c>
      <c r="B61" s="96">
        <v>68.867000000000004</v>
      </c>
      <c r="C61" s="96">
        <v>127.232</v>
      </c>
      <c r="D61" s="96">
        <v>126.099</v>
      </c>
      <c r="E61" s="96">
        <v>112.602</v>
      </c>
      <c r="F61" s="96">
        <v>92.918000000000006</v>
      </c>
      <c r="G61" s="96">
        <v>60.268000000000001</v>
      </c>
      <c r="H61" s="96">
        <v>64.075000000000003</v>
      </c>
      <c r="I61" s="96">
        <v>135.114</v>
      </c>
      <c r="J61" s="96">
        <v>105.167</v>
      </c>
      <c r="K61" s="96">
        <v>80.438000000000002</v>
      </c>
      <c r="L61" s="96">
        <v>77.734999999999999</v>
      </c>
      <c r="M61" s="96">
        <v>83.537000000000006</v>
      </c>
      <c r="N61" s="96">
        <v>85.617000000000004</v>
      </c>
      <c r="O61" s="96">
        <v>99.748000000000005</v>
      </c>
      <c r="P61" s="96">
        <v>110.98</v>
      </c>
    </row>
    <row r="62" spans="1:25" s="94" customFormat="1" ht="7.5" customHeight="1" x14ac:dyDescent="0.15">
      <c r="A62" s="95" t="s">
        <v>127</v>
      </c>
      <c r="B62" s="98">
        <v>11.731999999999999</v>
      </c>
      <c r="C62" s="98">
        <v>13.061</v>
      </c>
      <c r="D62" s="98">
        <v>13.154</v>
      </c>
      <c r="E62" s="98">
        <v>9.5150000000000006</v>
      </c>
      <c r="F62" s="98">
        <v>10.090999999999999</v>
      </c>
      <c r="G62" s="98">
        <v>10.478999999999999</v>
      </c>
      <c r="H62" s="98">
        <v>10.935</v>
      </c>
      <c r="I62" s="98">
        <v>12.944000000000001</v>
      </c>
      <c r="J62" s="98">
        <v>13.143000000000001</v>
      </c>
      <c r="K62" s="98">
        <v>15.38</v>
      </c>
      <c r="L62" s="98">
        <v>23.100999999999999</v>
      </c>
      <c r="M62" s="98">
        <v>27.994</v>
      </c>
      <c r="N62" s="98">
        <v>30.597000000000001</v>
      </c>
      <c r="O62" s="98">
        <v>34.789000000000001</v>
      </c>
      <c r="P62" s="98">
        <v>44.314999999999998</v>
      </c>
    </row>
    <row r="63" spans="1:25" s="94" customFormat="1" ht="7.5" customHeight="1" x14ac:dyDescent="0.15">
      <c r="A63" s="95" t="s">
        <v>128</v>
      </c>
      <c r="B63" s="98"/>
      <c r="C63" s="99">
        <v>0.90700000000000003</v>
      </c>
      <c r="D63" s="99">
        <v>3.1360000000000001</v>
      </c>
      <c r="E63" s="99">
        <v>2.9689999999999999</v>
      </c>
      <c r="F63" s="99">
        <v>3.109</v>
      </c>
      <c r="G63" s="99">
        <v>3.18</v>
      </c>
      <c r="H63" s="99">
        <v>4.1619999999999999</v>
      </c>
      <c r="I63" s="99">
        <v>8.1780000000000008</v>
      </c>
      <c r="J63" s="99">
        <v>8.2959999999999994</v>
      </c>
      <c r="K63" s="98">
        <v>12.265000000000001</v>
      </c>
      <c r="L63" s="98">
        <v>15.456</v>
      </c>
      <c r="M63" s="98">
        <v>16.992999999999999</v>
      </c>
      <c r="N63" s="98">
        <v>19.843</v>
      </c>
      <c r="O63" s="98">
        <v>25.221</v>
      </c>
      <c r="P63" s="98">
        <v>27.843</v>
      </c>
    </row>
    <row r="70" spans="25:25" x14ac:dyDescent="0.25">
      <c r="Y70" s="2"/>
    </row>
    <row r="73" spans="25:25" x14ac:dyDescent="0.25">
      <c r="Y73" s="2"/>
    </row>
    <row r="75" spans="25:25" x14ac:dyDescent="0.25">
      <c r="Y75" s="1"/>
    </row>
    <row r="77" spans="25:25" x14ac:dyDescent="0.25">
      <c r="Y77" s="2"/>
    </row>
    <row r="84" spans="25:25" x14ac:dyDescent="0.25">
      <c r="Y84" s="2"/>
    </row>
  </sheetData>
  <sortState ref="A31:AI51">
    <sortCondition descending="1" ref="P31:P51"/>
  </sortState>
  <conditionalFormatting sqref="Q5:X25">
    <cfRule type="cellIs" dxfId="12" priority="8" operator="lessThan">
      <formula>0</formula>
    </cfRule>
  </conditionalFormatting>
  <conditionalFormatting sqref="T8:T25">
    <cfRule type="colorScale" priority="7">
      <colorScale>
        <cfvo type="min"/>
        <cfvo type="max"/>
        <color rgb="FFFFEF9C"/>
        <color rgb="FF63BE7B"/>
      </colorScale>
    </cfRule>
  </conditionalFormatting>
  <conditionalFormatting sqref="S8:S25">
    <cfRule type="colorScale" priority="6">
      <colorScale>
        <cfvo type="min"/>
        <cfvo type="max"/>
        <color rgb="FFFFEF9C"/>
        <color rgb="FF63BE7B"/>
      </colorScale>
    </cfRule>
  </conditionalFormatting>
  <conditionalFormatting sqref="R8:R25">
    <cfRule type="colorScale" priority="5">
      <colorScale>
        <cfvo type="min"/>
        <cfvo type="max"/>
        <color rgb="FFFFEF9C"/>
        <color rgb="FF63BE7B"/>
      </colorScale>
    </cfRule>
  </conditionalFormatting>
  <conditionalFormatting sqref="Q30:X50">
    <cfRule type="cellIs" dxfId="11" priority="4" operator="lessThan">
      <formula>0</formula>
    </cfRule>
  </conditionalFormatting>
  <conditionalFormatting sqref="T33:T50">
    <cfRule type="colorScale" priority="3">
      <colorScale>
        <cfvo type="min"/>
        <cfvo type="max"/>
        <color rgb="FFFFEF9C"/>
        <color rgb="FF63BE7B"/>
      </colorScale>
    </cfRule>
  </conditionalFormatting>
  <conditionalFormatting sqref="S33:S50">
    <cfRule type="colorScale" priority="2">
      <colorScale>
        <cfvo type="min"/>
        <cfvo type="max"/>
        <color rgb="FFFFEF9C"/>
        <color rgb="FF63BE7B"/>
      </colorScale>
    </cfRule>
  </conditionalFormatting>
  <conditionalFormatting sqref="R33:R50">
    <cfRule type="colorScale" priority="1">
      <colorScale>
        <cfvo type="min"/>
        <cfvo type="max"/>
        <color rgb="FFFFEF9C"/>
        <color rgb="FF63BE7B"/>
      </colorScale>
    </cfRule>
  </conditionalFormatting>
  <pageMargins left="0.23622047244094491" right="0.23622047244094491" top="0.35433070866141736" bottom="0.35433070866141736"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87"/>
  <sheetViews>
    <sheetView workbookViewId="0">
      <pane xSplit="1" topLeftCell="P1" activePane="topRight" state="frozen"/>
      <selection pane="topRight" activeCell="AE28" sqref="AE28"/>
    </sheetView>
  </sheetViews>
  <sheetFormatPr defaultColWidth="8.7109375" defaultRowHeight="15" x14ac:dyDescent="0.25"/>
  <cols>
    <col min="1" max="1" width="8.7109375" style="44"/>
    <col min="2" max="10" width="8.7109375" style="59"/>
    <col min="11" max="28" width="8.7109375" style="44"/>
    <col min="29" max="37" width="6.85546875" style="44" customWidth="1"/>
    <col min="38" max="16384" width="8.7109375" style="44"/>
  </cols>
  <sheetData>
    <row r="1" spans="1:38" x14ac:dyDescent="0.25">
      <c r="A1" s="38" t="s">
        <v>79</v>
      </c>
      <c r="AL1" s="38"/>
    </row>
    <row r="2" spans="1:38" x14ac:dyDescent="0.25">
      <c r="A2" s="39" t="s">
        <v>80</v>
      </c>
      <c r="AL2" s="39"/>
    </row>
    <row r="3" spans="1:38" x14ac:dyDescent="0.25">
      <c r="A3" s="43"/>
      <c r="B3" s="60" t="s">
        <v>41</v>
      </c>
      <c r="C3" s="60" t="s">
        <v>42</v>
      </c>
      <c r="D3" s="60" t="s">
        <v>43</v>
      </c>
      <c r="E3" s="60" t="s">
        <v>44</v>
      </c>
      <c r="F3" s="60" t="s">
        <v>45</v>
      </c>
      <c r="G3" s="60" t="s">
        <v>46</v>
      </c>
      <c r="H3" s="60" t="s">
        <v>47</v>
      </c>
      <c r="I3" s="61" t="s">
        <v>5</v>
      </c>
      <c r="J3" s="62" t="s">
        <v>83</v>
      </c>
      <c r="K3" s="47" t="s">
        <v>41</v>
      </c>
      <c r="L3" s="47" t="s">
        <v>42</v>
      </c>
      <c r="M3" s="47" t="s">
        <v>43</v>
      </c>
      <c r="N3" s="47" t="s">
        <v>44</v>
      </c>
      <c r="O3" s="47" t="s">
        <v>45</v>
      </c>
      <c r="P3" s="47" t="s">
        <v>46</v>
      </c>
      <c r="Q3" s="47" t="s">
        <v>47</v>
      </c>
      <c r="R3" s="48" t="s">
        <v>5</v>
      </c>
      <c r="S3" s="45" t="s">
        <v>83</v>
      </c>
      <c r="T3" s="49" t="s">
        <v>82</v>
      </c>
      <c r="U3" s="50"/>
      <c r="V3" s="50"/>
      <c r="W3" s="50"/>
      <c r="X3" s="50"/>
      <c r="Y3" s="50"/>
      <c r="Z3" s="50"/>
      <c r="AA3" s="50"/>
      <c r="AB3" s="51"/>
      <c r="AC3" s="49" t="s">
        <v>82</v>
      </c>
      <c r="AD3" s="50"/>
      <c r="AE3" s="50"/>
      <c r="AF3" s="50"/>
      <c r="AG3" s="50"/>
      <c r="AH3" s="50"/>
      <c r="AI3" s="50"/>
      <c r="AJ3" s="50"/>
      <c r="AK3" s="51"/>
      <c r="AL3" s="43"/>
    </row>
    <row r="4" spans="1:38" x14ac:dyDescent="0.25">
      <c r="A4" s="43"/>
      <c r="B4" s="63" t="s">
        <v>85</v>
      </c>
      <c r="C4" s="63" t="s">
        <v>86</v>
      </c>
      <c r="D4" s="62" t="s">
        <v>0</v>
      </c>
      <c r="E4" s="62" t="s">
        <v>1</v>
      </c>
      <c r="F4" s="62" t="s">
        <v>2</v>
      </c>
      <c r="G4" s="62" t="s">
        <v>3</v>
      </c>
      <c r="H4" s="62" t="s">
        <v>4</v>
      </c>
      <c r="I4" s="62" t="s">
        <v>5</v>
      </c>
      <c r="J4" s="62" t="s">
        <v>84</v>
      </c>
      <c r="K4" s="52" t="s">
        <v>85</v>
      </c>
      <c r="L4" s="52" t="s">
        <v>86</v>
      </c>
      <c r="M4" s="45" t="s">
        <v>0</v>
      </c>
      <c r="N4" s="45" t="s">
        <v>1</v>
      </c>
      <c r="O4" s="45" t="s">
        <v>2</v>
      </c>
      <c r="P4" s="45" t="s">
        <v>3</v>
      </c>
      <c r="Q4" s="45" t="s">
        <v>4</v>
      </c>
      <c r="R4" s="45" t="s">
        <v>5</v>
      </c>
      <c r="S4" s="45"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43"/>
    </row>
    <row r="5" spans="1:38" x14ac:dyDescent="0.25">
      <c r="A5" s="43"/>
      <c r="B5" s="62" t="s">
        <v>19</v>
      </c>
      <c r="C5" s="62" t="s">
        <v>19</v>
      </c>
      <c r="D5" s="62" t="s">
        <v>19</v>
      </c>
      <c r="E5" s="62" t="s">
        <v>19</v>
      </c>
      <c r="F5" s="62" t="s">
        <v>19</v>
      </c>
      <c r="G5" s="62" t="s">
        <v>19</v>
      </c>
      <c r="H5" s="62" t="s">
        <v>19</v>
      </c>
      <c r="I5" s="62" t="s">
        <v>19</v>
      </c>
      <c r="J5" s="62" t="s">
        <v>19</v>
      </c>
      <c r="K5" s="45" t="s">
        <v>20</v>
      </c>
      <c r="L5" s="45" t="s">
        <v>20</v>
      </c>
      <c r="M5" s="45" t="s">
        <v>20</v>
      </c>
      <c r="N5" s="45" t="s">
        <v>20</v>
      </c>
      <c r="O5" s="45" t="s">
        <v>20</v>
      </c>
      <c r="P5" s="45" t="s">
        <v>20</v>
      </c>
      <c r="Q5" s="45" t="s">
        <v>20</v>
      </c>
      <c r="R5" s="45" t="s">
        <v>20</v>
      </c>
      <c r="S5" s="45"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43"/>
    </row>
    <row r="6" spans="1:38" s="38" customFormat="1" x14ac:dyDescent="0.25">
      <c r="A6" s="6" t="s">
        <v>72</v>
      </c>
      <c r="B6" s="64">
        <v>191899</v>
      </c>
      <c r="C6" s="64">
        <v>206710</v>
      </c>
      <c r="D6" s="64">
        <v>227912</v>
      </c>
      <c r="E6" s="64">
        <v>257403</v>
      </c>
      <c r="F6" s="64">
        <v>297029</v>
      </c>
      <c r="G6" s="64">
        <v>372448</v>
      </c>
      <c r="H6" s="64">
        <v>498181</v>
      </c>
      <c r="I6" s="64">
        <v>435240</v>
      </c>
      <c r="J6" s="64">
        <v>281389</v>
      </c>
      <c r="K6" s="40">
        <v>205540</v>
      </c>
      <c r="L6" s="40">
        <v>209742</v>
      </c>
      <c r="M6" s="40">
        <v>239423</v>
      </c>
      <c r="N6" s="40">
        <v>250576</v>
      </c>
      <c r="O6" s="40">
        <v>303911</v>
      </c>
      <c r="P6" s="40">
        <v>372687</v>
      </c>
      <c r="Q6" s="40">
        <v>502931</v>
      </c>
      <c r="R6" s="40">
        <v>448125</v>
      </c>
      <c r="S6" s="40">
        <v>276301</v>
      </c>
      <c r="T6" s="31">
        <f t="shared" ref="T6:AB26" si="0">K6-B6</f>
        <v>13641</v>
      </c>
      <c r="U6" s="31">
        <f t="shared" si="0"/>
        <v>3032</v>
      </c>
      <c r="V6" s="31">
        <f t="shared" si="0"/>
        <v>11511</v>
      </c>
      <c r="W6" s="31">
        <f t="shared" si="0"/>
        <v>-6827</v>
      </c>
      <c r="X6" s="31">
        <f t="shared" si="0"/>
        <v>6882</v>
      </c>
      <c r="Y6" s="31">
        <f t="shared" si="0"/>
        <v>239</v>
      </c>
      <c r="Z6" s="31">
        <f t="shared" si="0"/>
        <v>4750</v>
      </c>
      <c r="AA6" s="31">
        <f t="shared" si="0"/>
        <v>12885</v>
      </c>
      <c r="AB6" s="31">
        <f t="shared" si="0"/>
        <v>-5088</v>
      </c>
      <c r="AC6" s="27">
        <f t="shared" ref="AC6:AK26" si="1">(K6-B6)/B6</f>
        <v>7.1084268286963459E-2</v>
      </c>
      <c r="AD6" s="27">
        <f t="shared" si="1"/>
        <v>1.4667892216148226E-2</v>
      </c>
      <c r="AE6" s="27">
        <f t="shared" si="1"/>
        <v>5.0506335778721614E-2</v>
      </c>
      <c r="AF6" s="27">
        <f t="shared" si="1"/>
        <v>-2.6522612401564862E-2</v>
      </c>
      <c r="AG6" s="27">
        <f t="shared" si="1"/>
        <v>2.3169454834376442E-2</v>
      </c>
      <c r="AH6" s="27">
        <f t="shared" si="1"/>
        <v>6.4170031789672656E-4</v>
      </c>
      <c r="AI6" s="27">
        <f t="shared" si="1"/>
        <v>9.534687192004513E-3</v>
      </c>
      <c r="AJ6" s="27">
        <f t="shared" si="1"/>
        <v>2.9604356217259441E-2</v>
      </c>
      <c r="AK6" s="27">
        <f t="shared" si="1"/>
        <v>-1.8081730273749153E-2</v>
      </c>
      <c r="AL6" s="7" t="s">
        <v>71</v>
      </c>
    </row>
    <row r="7" spans="1:38" s="38" customFormat="1" x14ac:dyDescent="0.25">
      <c r="A7" s="6" t="s">
        <v>23</v>
      </c>
      <c r="B7" s="64">
        <v>86020</v>
      </c>
      <c r="C7" s="64">
        <v>93840</v>
      </c>
      <c r="D7" s="64">
        <v>101461</v>
      </c>
      <c r="E7" s="64">
        <v>99979</v>
      </c>
      <c r="F7" s="64">
        <v>100176</v>
      </c>
      <c r="G7" s="64">
        <v>134868</v>
      </c>
      <c r="H7" s="64">
        <v>185832</v>
      </c>
      <c r="I7" s="64">
        <v>172105</v>
      </c>
      <c r="J7" s="64">
        <v>98889</v>
      </c>
      <c r="K7" s="40">
        <v>87315</v>
      </c>
      <c r="L7" s="40">
        <v>94539</v>
      </c>
      <c r="M7" s="40">
        <v>106755</v>
      </c>
      <c r="N7" s="40">
        <v>100034</v>
      </c>
      <c r="O7" s="40">
        <v>101735</v>
      </c>
      <c r="P7" s="40">
        <v>141260</v>
      </c>
      <c r="Q7" s="40">
        <v>197936</v>
      </c>
      <c r="R7" s="40">
        <v>185143</v>
      </c>
      <c r="S7" s="40">
        <v>98138</v>
      </c>
      <c r="T7" s="31">
        <f t="shared" si="0"/>
        <v>1295</v>
      </c>
      <c r="U7" s="31">
        <f t="shared" si="0"/>
        <v>699</v>
      </c>
      <c r="V7" s="31">
        <f t="shared" si="0"/>
        <v>5294</v>
      </c>
      <c r="W7" s="31">
        <f t="shared" si="0"/>
        <v>55</v>
      </c>
      <c r="X7" s="31">
        <f t="shared" si="0"/>
        <v>1559</v>
      </c>
      <c r="Y7" s="31">
        <f t="shared" si="0"/>
        <v>6392</v>
      </c>
      <c r="Z7" s="31">
        <f t="shared" si="0"/>
        <v>12104</v>
      </c>
      <c r="AA7" s="31">
        <f t="shared" si="0"/>
        <v>13038</v>
      </c>
      <c r="AB7" s="31">
        <f t="shared" si="0"/>
        <v>-751</v>
      </c>
      <c r="AC7" s="27">
        <f t="shared" si="1"/>
        <v>1.5054638456172983E-2</v>
      </c>
      <c r="AD7" s="27">
        <f t="shared" si="1"/>
        <v>7.4488491048593352E-3</v>
      </c>
      <c r="AE7" s="27">
        <f t="shared" si="1"/>
        <v>5.2177684036230673E-2</v>
      </c>
      <c r="AF7" s="27">
        <f t="shared" si="1"/>
        <v>5.5011552426009465E-4</v>
      </c>
      <c r="AG7" s="27">
        <f t="shared" si="1"/>
        <v>1.5562609806740138E-2</v>
      </c>
      <c r="AH7" s="27">
        <f t="shared" si="1"/>
        <v>4.7394489426698695E-2</v>
      </c>
      <c r="AI7" s="27">
        <f t="shared" si="1"/>
        <v>6.5134099616858232E-2</v>
      </c>
      <c r="AJ7" s="27">
        <f t="shared" si="1"/>
        <v>7.5756079137735688E-2</v>
      </c>
      <c r="AK7" s="27">
        <f t="shared" si="1"/>
        <v>-7.5943734894679893E-3</v>
      </c>
      <c r="AL7" s="6" t="s">
        <v>52</v>
      </c>
    </row>
    <row r="8" spans="1:38" s="42" customFormat="1" x14ac:dyDescent="0.25">
      <c r="A8" s="4" t="s">
        <v>49</v>
      </c>
      <c r="B8" s="65">
        <v>105879</v>
      </c>
      <c r="C8" s="65">
        <v>112870</v>
      </c>
      <c r="D8" s="65">
        <v>126451</v>
      </c>
      <c r="E8" s="65">
        <v>157424</v>
      </c>
      <c r="F8" s="65">
        <v>196853</v>
      </c>
      <c r="G8" s="65">
        <v>237580</v>
      </c>
      <c r="H8" s="65">
        <v>312349</v>
      </c>
      <c r="I8" s="65">
        <v>263135</v>
      </c>
      <c r="J8" s="65">
        <v>182500</v>
      </c>
      <c r="K8" s="41">
        <v>118225</v>
      </c>
      <c r="L8" s="41">
        <v>115203</v>
      </c>
      <c r="M8" s="41">
        <v>132668</v>
      </c>
      <c r="N8" s="41">
        <v>150542</v>
      </c>
      <c r="O8" s="41">
        <v>202176</v>
      </c>
      <c r="P8" s="41">
        <v>231427</v>
      </c>
      <c r="Q8" s="41">
        <v>304995</v>
      </c>
      <c r="R8" s="41">
        <v>262982</v>
      </c>
      <c r="S8" s="41">
        <v>178163</v>
      </c>
      <c r="T8" s="26">
        <f t="shared" si="0"/>
        <v>12346</v>
      </c>
      <c r="U8" s="26">
        <f t="shared" si="0"/>
        <v>2333</v>
      </c>
      <c r="V8" s="26">
        <f t="shared" si="0"/>
        <v>6217</v>
      </c>
      <c r="W8" s="26">
        <f t="shared" si="0"/>
        <v>-6882</v>
      </c>
      <c r="X8" s="26">
        <f t="shared" si="0"/>
        <v>5323</v>
      </c>
      <c r="Y8" s="26">
        <f t="shared" si="0"/>
        <v>-6153</v>
      </c>
      <c r="Z8" s="26">
        <f t="shared" si="0"/>
        <v>-7354</v>
      </c>
      <c r="AA8" s="26">
        <f t="shared" si="0"/>
        <v>-153</v>
      </c>
      <c r="AB8" s="26">
        <f t="shared" si="0"/>
        <v>-4337</v>
      </c>
      <c r="AC8" s="34">
        <f t="shared" si="1"/>
        <v>0.11660480359655834</v>
      </c>
      <c r="AD8" s="29">
        <f t="shared" si="1"/>
        <v>2.0669797111721448E-2</v>
      </c>
      <c r="AE8" s="29">
        <f t="shared" si="1"/>
        <v>4.9165289321555387E-2</v>
      </c>
      <c r="AF8" s="29">
        <f t="shared" si="1"/>
        <v>-4.3716332960666737E-2</v>
      </c>
      <c r="AG8" s="29">
        <f t="shared" si="1"/>
        <v>2.7040481984018531E-2</v>
      </c>
      <c r="AH8" s="29">
        <f t="shared" si="1"/>
        <v>-2.5898644667059517E-2</v>
      </c>
      <c r="AI8" s="29">
        <f t="shared" si="1"/>
        <v>-2.354417654610708E-2</v>
      </c>
      <c r="AJ8" s="29">
        <f t="shared" si="1"/>
        <v>-5.8145058620099948E-4</v>
      </c>
      <c r="AK8" s="29">
        <f t="shared" si="1"/>
        <v>-2.3764383561643836E-2</v>
      </c>
      <c r="AL8" s="9" t="s">
        <v>48</v>
      </c>
    </row>
    <row r="9" spans="1:38" s="38" customFormat="1" x14ac:dyDescent="0.25">
      <c r="A9" s="6" t="s">
        <v>33</v>
      </c>
      <c r="B9" s="64">
        <v>37527</v>
      </c>
      <c r="C9" s="64">
        <v>54155</v>
      </c>
      <c r="D9" s="64">
        <v>63252</v>
      </c>
      <c r="E9" s="64">
        <v>76944</v>
      </c>
      <c r="F9" s="64">
        <v>83787</v>
      </c>
      <c r="G9" s="64">
        <v>92188</v>
      </c>
      <c r="H9" s="64">
        <v>147111</v>
      </c>
      <c r="I9" s="64">
        <v>90937</v>
      </c>
      <c r="J9" s="64">
        <v>64614</v>
      </c>
      <c r="K9" s="40">
        <v>39270</v>
      </c>
      <c r="L9" s="40">
        <v>51628</v>
      </c>
      <c r="M9" s="40">
        <v>56941</v>
      </c>
      <c r="N9" s="40">
        <v>64824</v>
      </c>
      <c r="O9" s="40">
        <v>81558</v>
      </c>
      <c r="P9" s="40">
        <v>87822</v>
      </c>
      <c r="Q9" s="40">
        <v>132883</v>
      </c>
      <c r="R9" s="40">
        <v>78803</v>
      </c>
      <c r="S9" s="40">
        <v>58154</v>
      </c>
      <c r="T9" s="31">
        <f t="shared" si="0"/>
        <v>1743</v>
      </c>
      <c r="U9" s="31">
        <f t="shared" si="0"/>
        <v>-2527</v>
      </c>
      <c r="V9" s="31">
        <f t="shared" si="0"/>
        <v>-6311</v>
      </c>
      <c r="W9" s="31">
        <f t="shared" si="0"/>
        <v>-12120</v>
      </c>
      <c r="X9" s="31">
        <f t="shared" si="0"/>
        <v>-2229</v>
      </c>
      <c r="Y9" s="31">
        <f t="shared" si="0"/>
        <v>-4366</v>
      </c>
      <c r="Z9" s="31">
        <f t="shared" si="0"/>
        <v>-14228</v>
      </c>
      <c r="AA9" s="31">
        <f t="shared" si="0"/>
        <v>-12134</v>
      </c>
      <c r="AB9" s="31">
        <f t="shared" si="0"/>
        <v>-6460</v>
      </c>
      <c r="AC9" s="28">
        <f t="shared" si="1"/>
        <v>4.6446558477895916E-2</v>
      </c>
      <c r="AD9" s="28">
        <f t="shared" si="1"/>
        <v>-4.6662358046348447E-2</v>
      </c>
      <c r="AE9" s="28">
        <f t="shared" si="1"/>
        <v>-9.9775501169923481E-2</v>
      </c>
      <c r="AF9" s="28">
        <f t="shared" si="1"/>
        <v>-0.15751715533374921</v>
      </c>
      <c r="AG9" s="28">
        <f t="shared" si="1"/>
        <v>-2.6603172329836371E-2</v>
      </c>
      <c r="AH9" s="28">
        <f t="shared" si="1"/>
        <v>-4.735974313359656E-2</v>
      </c>
      <c r="AI9" s="28">
        <f t="shared" si="1"/>
        <v>-9.6716085132994817E-2</v>
      </c>
      <c r="AJ9" s="28">
        <f t="shared" si="1"/>
        <v>-0.13343303605793022</v>
      </c>
      <c r="AK9" s="35">
        <f t="shared" si="1"/>
        <v>-9.9978332869037664E-2</v>
      </c>
      <c r="AL9" s="6" t="s">
        <v>62</v>
      </c>
    </row>
    <row r="10" spans="1:38" s="38" customFormat="1" x14ac:dyDescent="0.25">
      <c r="A10" s="6" t="s">
        <v>35</v>
      </c>
      <c r="B10" s="64">
        <v>30244</v>
      </c>
      <c r="C10" s="64">
        <v>17300</v>
      </c>
      <c r="D10" s="64">
        <v>15267</v>
      </c>
      <c r="E10" s="64">
        <v>15784</v>
      </c>
      <c r="F10" s="64">
        <v>20026</v>
      </c>
      <c r="G10" s="64">
        <v>16413</v>
      </c>
      <c r="H10" s="64">
        <v>21544</v>
      </c>
      <c r="I10" s="64">
        <v>21440</v>
      </c>
      <c r="J10" s="64">
        <v>15364</v>
      </c>
      <c r="K10" s="40">
        <v>36386</v>
      </c>
      <c r="L10" s="40">
        <v>16125</v>
      </c>
      <c r="M10" s="40">
        <v>21235</v>
      </c>
      <c r="N10" s="40">
        <v>19038</v>
      </c>
      <c r="O10" s="40">
        <v>17380</v>
      </c>
      <c r="P10" s="40">
        <v>17824</v>
      </c>
      <c r="Q10" s="40">
        <v>21667</v>
      </c>
      <c r="R10" s="40">
        <v>21013</v>
      </c>
      <c r="S10" s="40">
        <v>14079</v>
      </c>
      <c r="T10" s="31">
        <f t="shared" si="0"/>
        <v>6142</v>
      </c>
      <c r="U10" s="31">
        <f t="shared" si="0"/>
        <v>-1175</v>
      </c>
      <c r="V10" s="31">
        <f t="shared" si="0"/>
        <v>5968</v>
      </c>
      <c r="W10" s="31">
        <f t="shared" si="0"/>
        <v>3254</v>
      </c>
      <c r="X10" s="31">
        <f t="shared" si="0"/>
        <v>-2646</v>
      </c>
      <c r="Y10" s="31">
        <f t="shared" si="0"/>
        <v>1411</v>
      </c>
      <c r="Z10" s="31">
        <f t="shared" si="0"/>
        <v>123</v>
      </c>
      <c r="AA10" s="31">
        <f t="shared" si="0"/>
        <v>-427</v>
      </c>
      <c r="AB10" s="31">
        <f t="shared" si="0"/>
        <v>-1285</v>
      </c>
      <c r="AC10" s="28">
        <f t="shared" si="1"/>
        <v>0.20308160296257108</v>
      </c>
      <c r="AD10" s="28">
        <f t="shared" si="1"/>
        <v>-6.7919075144508664E-2</v>
      </c>
      <c r="AE10" s="28">
        <f t="shared" si="1"/>
        <v>0.39090849544769762</v>
      </c>
      <c r="AF10" s="28">
        <f t="shared" si="1"/>
        <v>0.20615813482007095</v>
      </c>
      <c r="AG10" s="28">
        <f t="shared" si="1"/>
        <v>-0.13212823329671428</v>
      </c>
      <c r="AH10" s="28">
        <f t="shared" si="1"/>
        <v>8.5968439651495768E-2</v>
      </c>
      <c r="AI10" s="28">
        <f t="shared" si="1"/>
        <v>5.7092461938358704E-3</v>
      </c>
      <c r="AJ10" s="28">
        <f t="shared" si="1"/>
        <v>-1.9916044776119402E-2</v>
      </c>
      <c r="AK10" s="28">
        <f t="shared" si="1"/>
        <v>-8.3637073678729495E-2</v>
      </c>
      <c r="AL10" s="6" t="s">
        <v>66</v>
      </c>
    </row>
    <row r="11" spans="1:38" s="38" customFormat="1" x14ac:dyDescent="0.25">
      <c r="A11" s="6" t="s">
        <v>32</v>
      </c>
      <c r="B11" s="64">
        <v>2969</v>
      </c>
      <c r="C11" s="64">
        <v>3025</v>
      </c>
      <c r="D11" s="64">
        <v>3282</v>
      </c>
      <c r="E11" s="64">
        <v>5677</v>
      </c>
      <c r="F11" s="64">
        <v>11595</v>
      </c>
      <c r="G11" s="64">
        <v>21782</v>
      </c>
      <c r="H11" s="64">
        <v>23124</v>
      </c>
      <c r="I11" s="64">
        <v>25161</v>
      </c>
      <c r="J11" s="64">
        <v>13324</v>
      </c>
      <c r="K11" s="40">
        <v>2724</v>
      </c>
      <c r="L11" s="40">
        <v>3064</v>
      </c>
      <c r="M11" s="40">
        <v>4527</v>
      </c>
      <c r="N11" s="40">
        <v>7607</v>
      </c>
      <c r="O11" s="40">
        <v>15412</v>
      </c>
      <c r="P11" s="40">
        <v>22116</v>
      </c>
      <c r="Q11" s="40">
        <v>25371</v>
      </c>
      <c r="R11" s="40">
        <v>27296</v>
      </c>
      <c r="S11" s="40">
        <v>17342</v>
      </c>
      <c r="T11" s="31">
        <f t="shared" si="0"/>
        <v>-245</v>
      </c>
      <c r="U11" s="31">
        <f t="shared" si="0"/>
        <v>39</v>
      </c>
      <c r="V11" s="31">
        <f t="shared" si="0"/>
        <v>1245</v>
      </c>
      <c r="W11" s="31">
        <f t="shared" si="0"/>
        <v>1930</v>
      </c>
      <c r="X11" s="31">
        <f t="shared" si="0"/>
        <v>3817</v>
      </c>
      <c r="Y11" s="31">
        <f t="shared" si="0"/>
        <v>334</v>
      </c>
      <c r="Z11" s="31">
        <f t="shared" si="0"/>
        <v>2247</v>
      </c>
      <c r="AA11" s="31">
        <f t="shared" si="0"/>
        <v>2135</v>
      </c>
      <c r="AB11" s="31">
        <f t="shared" si="0"/>
        <v>4018</v>
      </c>
      <c r="AC11" s="28">
        <f t="shared" si="1"/>
        <v>-8.2519366790165041E-2</v>
      </c>
      <c r="AD11" s="28">
        <f t="shared" si="1"/>
        <v>1.2892561983471074E-2</v>
      </c>
      <c r="AE11" s="28">
        <f t="shared" si="1"/>
        <v>0.37934186471663622</v>
      </c>
      <c r="AF11" s="28">
        <f t="shared" si="1"/>
        <v>0.33996829311255944</v>
      </c>
      <c r="AG11" s="28">
        <f t="shared" si="1"/>
        <v>0.32919361793876672</v>
      </c>
      <c r="AH11" s="28">
        <f t="shared" si="1"/>
        <v>1.5333761821687632E-2</v>
      </c>
      <c r="AI11" s="28">
        <f t="shared" si="1"/>
        <v>9.717176959003633E-2</v>
      </c>
      <c r="AJ11" s="28">
        <f t="shared" si="1"/>
        <v>8.4853543181908506E-2</v>
      </c>
      <c r="AK11" s="28">
        <f t="shared" si="1"/>
        <v>0.30156109276493548</v>
      </c>
      <c r="AL11" s="6" t="s">
        <v>61</v>
      </c>
    </row>
    <row r="12" spans="1:38" s="38" customFormat="1" x14ac:dyDescent="0.25">
      <c r="A12" s="6" t="s">
        <v>27</v>
      </c>
      <c r="B12" s="64">
        <v>8912</v>
      </c>
      <c r="C12" s="64">
        <v>10372</v>
      </c>
      <c r="D12" s="64">
        <v>12681</v>
      </c>
      <c r="E12" s="64">
        <v>13180</v>
      </c>
      <c r="F12" s="64">
        <v>13290</v>
      </c>
      <c r="G12" s="64">
        <v>13830</v>
      </c>
      <c r="H12" s="64">
        <v>16280</v>
      </c>
      <c r="I12" s="64">
        <v>19774</v>
      </c>
      <c r="J12" s="64">
        <v>12381</v>
      </c>
      <c r="K12" s="40">
        <v>9293</v>
      </c>
      <c r="L12" s="40">
        <v>11219</v>
      </c>
      <c r="M12" s="40">
        <v>13892</v>
      </c>
      <c r="N12" s="40">
        <v>12854</v>
      </c>
      <c r="O12" s="40">
        <v>12389</v>
      </c>
      <c r="P12" s="40">
        <v>13444</v>
      </c>
      <c r="Q12" s="40">
        <v>16437</v>
      </c>
      <c r="R12" s="40">
        <v>18619</v>
      </c>
      <c r="S12" s="40">
        <v>12970</v>
      </c>
      <c r="T12" s="31">
        <f t="shared" si="0"/>
        <v>381</v>
      </c>
      <c r="U12" s="31">
        <f t="shared" si="0"/>
        <v>847</v>
      </c>
      <c r="V12" s="31">
        <f t="shared" si="0"/>
        <v>1211</v>
      </c>
      <c r="W12" s="31">
        <f t="shared" si="0"/>
        <v>-326</v>
      </c>
      <c r="X12" s="31">
        <f t="shared" si="0"/>
        <v>-901</v>
      </c>
      <c r="Y12" s="31">
        <f t="shared" si="0"/>
        <v>-386</v>
      </c>
      <c r="Z12" s="31">
        <f t="shared" si="0"/>
        <v>157</v>
      </c>
      <c r="AA12" s="31">
        <f t="shared" si="0"/>
        <v>-1155</v>
      </c>
      <c r="AB12" s="31">
        <f t="shared" si="0"/>
        <v>589</v>
      </c>
      <c r="AC12" s="28">
        <f t="shared" si="1"/>
        <v>4.2751346499102331E-2</v>
      </c>
      <c r="AD12" s="28">
        <f t="shared" si="1"/>
        <v>8.1662167373698413E-2</v>
      </c>
      <c r="AE12" s="28">
        <f t="shared" si="1"/>
        <v>9.549720053623531E-2</v>
      </c>
      <c r="AF12" s="28">
        <f t="shared" si="1"/>
        <v>-2.473444613050076E-2</v>
      </c>
      <c r="AG12" s="28">
        <f t="shared" si="1"/>
        <v>-6.7795334838224225E-2</v>
      </c>
      <c r="AH12" s="27">
        <f t="shared" si="1"/>
        <v>-2.7910339840925523E-2</v>
      </c>
      <c r="AI12" s="28">
        <f t="shared" si="1"/>
        <v>9.643734643734643E-3</v>
      </c>
      <c r="AJ12" s="28">
        <f t="shared" si="1"/>
        <v>-5.8410033377161927E-2</v>
      </c>
      <c r="AK12" s="28">
        <f t="shared" si="1"/>
        <v>4.7572893950407882E-2</v>
      </c>
      <c r="AL12" s="6" t="s">
        <v>56</v>
      </c>
    </row>
    <row r="13" spans="1:38" s="38" customFormat="1" x14ac:dyDescent="0.25">
      <c r="A13" s="6" t="s">
        <v>31</v>
      </c>
      <c r="B13" s="64">
        <v>3322</v>
      </c>
      <c r="C13" s="64">
        <v>3751</v>
      </c>
      <c r="D13" s="64">
        <v>4543</v>
      </c>
      <c r="E13" s="64">
        <v>5860</v>
      </c>
      <c r="F13" s="64">
        <v>7798</v>
      </c>
      <c r="G13" s="64">
        <v>6893</v>
      </c>
      <c r="H13" s="64">
        <v>11307</v>
      </c>
      <c r="I13" s="64">
        <v>8427</v>
      </c>
      <c r="J13" s="64">
        <v>7170</v>
      </c>
      <c r="K13" s="40">
        <v>3619</v>
      </c>
      <c r="L13" s="40">
        <v>4254</v>
      </c>
      <c r="M13" s="40">
        <v>4242</v>
      </c>
      <c r="N13" s="40">
        <v>5278</v>
      </c>
      <c r="O13" s="40">
        <v>8025</v>
      </c>
      <c r="P13" s="40">
        <v>6274</v>
      </c>
      <c r="Q13" s="40">
        <v>9417</v>
      </c>
      <c r="R13" s="40">
        <v>8567</v>
      </c>
      <c r="S13" s="40">
        <v>6726</v>
      </c>
      <c r="T13" s="31">
        <f t="shared" si="0"/>
        <v>297</v>
      </c>
      <c r="U13" s="31">
        <f t="shared" si="0"/>
        <v>503</v>
      </c>
      <c r="V13" s="31">
        <f t="shared" si="0"/>
        <v>-301</v>
      </c>
      <c r="W13" s="31">
        <f t="shared" si="0"/>
        <v>-582</v>
      </c>
      <c r="X13" s="31">
        <f t="shared" si="0"/>
        <v>227</v>
      </c>
      <c r="Y13" s="31">
        <f t="shared" si="0"/>
        <v>-619</v>
      </c>
      <c r="Z13" s="31">
        <f t="shared" si="0"/>
        <v>-1890</v>
      </c>
      <c r="AA13" s="31">
        <f t="shared" si="0"/>
        <v>140</v>
      </c>
      <c r="AB13" s="31">
        <f t="shared" si="0"/>
        <v>-444</v>
      </c>
      <c r="AC13" s="28">
        <f t="shared" si="1"/>
        <v>8.9403973509933773E-2</v>
      </c>
      <c r="AD13" s="28">
        <f t="shared" si="1"/>
        <v>0.13409757398027192</v>
      </c>
      <c r="AE13" s="28">
        <f t="shared" si="1"/>
        <v>-6.6255778120184905E-2</v>
      </c>
      <c r="AF13" s="28">
        <f t="shared" si="1"/>
        <v>-9.9317406143344708E-2</v>
      </c>
      <c r="AG13" s="28">
        <f t="shared" si="1"/>
        <v>2.9110028212362145E-2</v>
      </c>
      <c r="AH13" s="28">
        <f t="shared" si="1"/>
        <v>-8.98012476425359E-2</v>
      </c>
      <c r="AI13" s="35">
        <f t="shared" si="1"/>
        <v>-0.16715309100557177</v>
      </c>
      <c r="AJ13" s="28">
        <f t="shared" si="1"/>
        <v>1.6613266880265813E-2</v>
      </c>
      <c r="AK13" s="28">
        <f t="shared" si="1"/>
        <v>-6.1924686192468617E-2</v>
      </c>
      <c r="AL13" s="6" t="s">
        <v>60</v>
      </c>
    </row>
    <row r="14" spans="1:38" s="38" customFormat="1" x14ac:dyDescent="0.25">
      <c r="A14" s="6" t="s">
        <v>26</v>
      </c>
      <c r="B14" s="64">
        <v>3010</v>
      </c>
      <c r="C14" s="64">
        <v>3403</v>
      </c>
      <c r="D14" s="64">
        <v>3369</v>
      </c>
      <c r="E14" s="64">
        <v>5202</v>
      </c>
      <c r="F14" s="64">
        <v>6285</v>
      </c>
      <c r="G14" s="64">
        <v>7242</v>
      </c>
      <c r="H14" s="64">
        <v>7507</v>
      </c>
      <c r="I14" s="64">
        <v>8582</v>
      </c>
      <c r="J14" s="64">
        <v>5320</v>
      </c>
      <c r="K14" s="40">
        <v>2998</v>
      </c>
      <c r="L14" s="40">
        <v>3367</v>
      </c>
      <c r="M14" s="40">
        <v>3437</v>
      </c>
      <c r="N14" s="40">
        <v>5108</v>
      </c>
      <c r="O14" s="40">
        <v>7033</v>
      </c>
      <c r="P14" s="40">
        <v>7817</v>
      </c>
      <c r="Q14" s="40">
        <v>7723</v>
      </c>
      <c r="R14" s="40">
        <v>8102</v>
      </c>
      <c r="S14" s="40">
        <v>5643</v>
      </c>
      <c r="T14" s="31">
        <f t="shared" si="0"/>
        <v>-12</v>
      </c>
      <c r="U14" s="31">
        <f t="shared" si="0"/>
        <v>-36</v>
      </c>
      <c r="V14" s="31">
        <f t="shared" si="0"/>
        <v>68</v>
      </c>
      <c r="W14" s="31">
        <f t="shared" si="0"/>
        <v>-94</v>
      </c>
      <c r="X14" s="31">
        <f t="shared" si="0"/>
        <v>748</v>
      </c>
      <c r="Y14" s="31">
        <f t="shared" si="0"/>
        <v>575</v>
      </c>
      <c r="Z14" s="31">
        <f t="shared" si="0"/>
        <v>216</v>
      </c>
      <c r="AA14" s="31">
        <f t="shared" si="0"/>
        <v>-480</v>
      </c>
      <c r="AB14" s="31">
        <f t="shared" si="0"/>
        <v>323</v>
      </c>
      <c r="AC14" s="28">
        <f t="shared" si="1"/>
        <v>-3.9867109634551491E-3</v>
      </c>
      <c r="AD14" s="28">
        <f t="shared" si="1"/>
        <v>-1.0578900969732588E-2</v>
      </c>
      <c r="AE14" s="28">
        <f t="shared" si="1"/>
        <v>2.018403086969427E-2</v>
      </c>
      <c r="AF14" s="28">
        <f t="shared" si="1"/>
        <v>-1.8069973087274125E-2</v>
      </c>
      <c r="AG14" s="28">
        <f t="shared" si="1"/>
        <v>0.11901352426412093</v>
      </c>
      <c r="AH14" s="28">
        <f t="shared" si="1"/>
        <v>7.9397956365644853E-2</v>
      </c>
      <c r="AI14" s="28">
        <f t="shared" si="1"/>
        <v>2.8773145064606369E-2</v>
      </c>
      <c r="AJ14" s="28">
        <f t="shared" si="1"/>
        <v>-5.5931018410626893E-2</v>
      </c>
      <c r="AK14" s="28">
        <f t="shared" si="1"/>
        <v>6.0714285714285714E-2</v>
      </c>
      <c r="AL14" s="6" t="s">
        <v>55</v>
      </c>
    </row>
    <row r="15" spans="1:38" s="38" customFormat="1" x14ac:dyDescent="0.25">
      <c r="A15" s="6" t="s">
        <v>64</v>
      </c>
      <c r="B15" s="64">
        <v>2429</v>
      </c>
      <c r="C15" s="64">
        <v>2900</v>
      </c>
      <c r="D15" s="64">
        <v>3298</v>
      </c>
      <c r="E15" s="64">
        <v>4129</v>
      </c>
      <c r="F15" s="64">
        <v>5741</v>
      </c>
      <c r="G15" s="64">
        <v>6601</v>
      </c>
      <c r="H15" s="64">
        <v>7666</v>
      </c>
      <c r="I15" s="64">
        <v>6973</v>
      </c>
      <c r="J15" s="64">
        <v>6504</v>
      </c>
      <c r="K15" s="40">
        <v>2618</v>
      </c>
      <c r="L15" s="40">
        <v>3256</v>
      </c>
      <c r="M15" s="40">
        <v>3638</v>
      </c>
      <c r="N15" s="40">
        <v>4106</v>
      </c>
      <c r="O15" s="40">
        <v>5989</v>
      </c>
      <c r="P15" s="40">
        <v>6974</v>
      </c>
      <c r="Q15" s="40">
        <v>7985</v>
      </c>
      <c r="R15" s="40">
        <v>7697</v>
      </c>
      <c r="S15" s="40">
        <v>6522</v>
      </c>
      <c r="T15" s="31">
        <f t="shared" si="0"/>
        <v>189</v>
      </c>
      <c r="U15" s="31">
        <f t="shared" si="0"/>
        <v>356</v>
      </c>
      <c r="V15" s="31">
        <f t="shared" si="0"/>
        <v>340</v>
      </c>
      <c r="W15" s="31">
        <f t="shared" si="0"/>
        <v>-23</v>
      </c>
      <c r="X15" s="31">
        <f t="shared" si="0"/>
        <v>248</v>
      </c>
      <c r="Y15" s="31">
        <f t="shared" si="0"/>
        <v>373</v>
      </c>
      <c r="Z15" s="31">
        <f t="shared" si="0"/>
        <v>319</v>
      </c>
      <c r="AA15" s="31">
        <f t="shared" si="0"/>
        <v>724</v>
      </c>
      <c r="AB15" s="31">
        <f t="shared" si="0"/>
        <v>18</v>
      </c>
      <c r="AC15" s="28">
        <f t="shared" si="1"/>
        <v>7.7809798270893377E-2</v>
      </c>
      <c r="AD15" s="28">
        <f t="shared" si="1"/>
        <v>0.12275862068965518</v>
      </c>
      <c r="AE15" s="28">
        <f t="shared" si="1"/>
        <v>0.10309278350515463</v>
      </c>
      <c r="AF15" s="28">
        <f t="shared" si="1"/>
        <v>-5.5703560184063939E-3</v>
      </c>
      <c r="AG15" s="28">
        <f t="shared" si="1"/>
        <v>4.3198049120362306E-2</v>
      </c>
      <c r="AH15" s="28">
        <f t="shared" si="1"/>
        <v>5.6506589910619603E-2</v>
      </c>
      <c r="AI15" s="28">
        <f t="shared" si="1"/>
        <v>4.1612314114270806E-2</v>
      </c>
      <c r="AJ15" s="28">
        <f t="shared" si="1"/>
        <v>0.10382905492614369</v>
      </c>
      <c r="AK15" s="28">
        <f t="shared" si="1"/>
        <v>2.7675276752767526E-3</v>
      </c>
      <c r="AL15" s="6" t="s">
        <v>63</v>
      </c>
    </row>
    <row r="16" spans="1:38" s="38" customFormat="1" x14ac:dyDescent="0.25">
      <c r="A16" s="6" t="s">
        <v>50</v>
      </c>
      <c r="B16" s="64">
        <v>1281</v>
      </c>
      <c r="C16" s="64">
        <v>1509</v>
      </c>
      <c r="D16" s="64">
        <v>1880</v>
      </c>
      <c r="E16" s="64">
        <v>2063</v>
      </c>
      <c r="F16" s="64">
        <v>4024</v>
      </c>
      <c r="G16" s="64">
        <v>5061</v>
      </c>
      <c r="H16" s="64">
        <v>6364</v>
      </c>
      <c r="I16" s="64">
        <v>6081</v>
      </c>
      <c r="J16" s="64">
        <v>4304</v>
      </c>
      <c r="K16" s="40">
        <v>2175</v>
      </c>
      <c r="L16" s="40">
        <v>3455</v>
      </c>
      <c r="M16" s="40">
        <v>3007</v>
      </c>
      <c r="N16" s="40">
        <v>2035</v>
      </c>
      <c r="O16" s="40">
        <v>5337</v>
      </c>
      <c r="P16" s="40">
        <v>7551</v>
      </c>
      <c r="Q16" s="40">
        <v>6958</v>
      </c>
      <c r="R16" s="40">
        <v>5176</v>
      </c>
      <c r="S16" s="40">
        <v>4872</v>
      </c>
      <c r="T16" s="31">
        <f t="shared" si="0"/>
        <v>894</v>
      </c>
      <c r="U16" s="31">
        <f t="shared" si="0"/>
        <v>1946</v>
      </c>
      <c r="V16" s="31">
        <f t="shared" si="0"/>
        <v>1127</v>
      </c>
      <c r="W16" s="31">
        <f t="shared" si="0"/>
        <v>-28</v>
      </c>
      <c r="X16" s="31">
        <f t="shared" si="0"/>
        <v>1313</v>
      </c>
      <c r="Y16" s="31">
        <f t="shared" si="0"/>
        <v>2490</v>
      </c>
      <c r="Z16" s="31">
        <f t="shared" si="0"/>
        <v>594</v>
      </c>
      <c r="AA16" s="31">
        <f t="shared" si="0"/>
        <v>-905</v>
      </c>
      <c r="AB16" s="31">
        <f t="shared" si="0"/>
        <v>568</v>
      </c>
      <c r="AC16" s="28">
        <f t="shared" si="1"/>
        <v>0.69789227166276346</v>
      </c>
      <c r="AD16" s="28">
        <f t="shared" si="1"/>
        <v>1.2895957587806495</v>
      </c>
      <c r="AE16" s="28">
        <f t="shared" si="1"/>
        <v>0.59946808510638294</v>
      </c>
      <c r="AF16" s="28">
        <f t="shared" si="1"/>
        <v>-1.3572467280659235E-2</v>
      </c>
      <c r="AG16" s="28">
        <f t="shared" si="1"/>
        <v>0.32629224652087474</v>
      </c>
      <c r="AH16" s="28">
        <f t="shared" si="1"/>
        <v>0.49199762892708948</v>
      </c>
      <c r="AI16" s="28">
        <f t="shared" si="1"/>
        <v>9.333752357008171E-2</v>
      </c>
      <c r="AJ16" s="28">
        <f t="shared" si="1"/>
        <v>-0.14882420654497616</v>
      </c>
      <c r="AK16" s="28">
        <f t="shared" si="1"/>
        <v>0.13197026022304834</v>
      </c>
      <c r="AL16" s="6" t="s">
        <v>50</v>
      </c>
    </row>
    <row r="17" spans="1:38" s="38" customFormat="1" x14ac:dyDescent="0.25">
      <c r="A17" s="6" t="s">
        <v>24</v>
      </c>
      <c r="B17" s="64">
        <v>380</v>
      </c>
      <c r="C17" s="64">
        <v>589</v>
      </c>
      <c r="D17" s="64">
        <v>590</v>
      </c>
      <c r="E17" s="64">
        <v>1983</v>
      </c>
      <c r="F17" s="64">
        <v>1856</v>
      </c>
      <c r="G17" s="64">
        <v>5041</v>
      </c>
      <c r="H17" s="64">
        <v>7949</v>
      </c>
      <c r="I17" s="64">
        <v>9507</v>
      </c>
      <c r="J17" s="64">
        <v>4398</v>
      </c>
      <c r="K17" s="40">
        <v>760</v>
      </c>
      <c r="L17" s="40">
        <v>732</v>
      </c>
      <c r="M17" s="40">
        <v>1426</v>
      </c>
      <c r="N17" s="40">
        <v>1494</v>
      </c>
      <c r="O17" s="40">
        <v>2055</v>
      </c>
      <c r="P17" s="40">
        <v>4814</v>
      </c>
      <c r="Q17" s="40">
        <v>7558</v>
      </c>
      <c r="R17" s="40">
        <v>13768</v>
      </c>
      <c r="S17" s="40">
        <v>3923</v>
      </c>
      <c r="T17" s="31">
        <f t="shared" si="0"/>
        <v>380</v>
      </c>
      <c r="U17" s="31">
        <f t="shared" si="0"/>
        <v>143</v>
      </c>
      <c r="V17" s="31">
        <f t="shared" si="0"/>
        <v>836</v>
      </c>
      <c r="W17" s="31">
        <f t="shared" si="0"/>
        <v>-489</v>
      </c>
      <c r="X17" s="31">
        <f t="shared" si="0"/>
        <v>199</v>
      </c>
      <c r="Y17" s="31">
        <f t="shared" si="0"/>
        <v>-227</v>
      </c>
      <c r="Z17" s="31">
        <f t="shared" si="0"/>
        <v>-391</v>
      </c>
      <c r="AA17" s="31">
        <f t="shared" si="0"/>
        <v>4261</v>
      </c>
      <c r="AB17" s="31">
        <f t="shared" si="0"/>
        <v>-475</v>
      </c>
      <c r="AC17" s="28">
        <f t="shared" si="1"/>
        <v>1</v>
      </c>
      <c r="AD17" s="28">
        <f t="shared" si="1"/>
        <v>0.2427843803056027</v>
      </c>
      <c r="AE17" s="28">
        <f t="shared" si="1"/>
        <v>1.416949152542373</v>
      </c>
      <c r="AF17" s="28">
        <f t="shared" si="1"/>
        <v>-0.24659606656580937</v>
      </c>
      <c r="AG17" s="28">
        <f t="shared" si="1"/>
        <v>0.10721982758620689</v>
      </c>
      <c r="AH17" s="28">
        <f t="shared" si="1"/>
        <v>-4.5030747867486613E-2</v>
      </c>
      <c r="AI17" s="28">
        <f t="shared" si="1"/>
        <v>-4.9188577179519438E-2</v>
      </c>
      <c r="AJ17" s="28">
        <f t="shared" si="1"/>
        <v>0.4481960660565899</v>
      </c>
      <c r="AK17" s="28">
        <f t="shared" si="1"/>
        <v>-0.10800363801728058</v>
      </c>
      <c r="AL17" s="6" t="s">
        <v>53</v>
      </c>
    </row>
    <row r="18" spans="1:38" s="38" customFormat="1" x14ac:dyDescent="0.25">
      <c r="A18" s="6" t="s">
        <v>30</v>
      </c>
      <c r="B18" s="64">
        <v>899</v>
      </c>
      <c r="C18" s="64">
        <v>1088</v>
      </c>
      <c r="D18" s="64">
        <v>964</v>
      </c>
      <c r="E18" s="64">
        <v>1486</v>
      </c>
      <c r="F18" s="64">
        <v>3344</v>
      </c>
      <c r="G18" s="64">
        <v>5753</v>
      </c>
      <c r="H18" s="64">
        <v>4808</v>
      </c>
      <c r="I18" s="64">
        <v>6430</v>
      </c>
      <c r="J18" s="64">
        <v>4140</v>
      </c>
      <c r="K18" s="40">
        <v>1079</v>
      </c>
      <c r="L18" s="40">
        <v>1143</v>
      </c>
      <c r="M18" s="40">
        <v>1153</v>
      </c>
      <c r="N18" s="40">
        <v>1821</v>
      </c>
      <c r="O18" s="40">
        <v>3569</v>
      </c>
      <c r="P18" s="40">
        <v>6556</v>
      </c>
      <c r="Q18" s="40">
        <v>5601</v>
      </c>
      <c r="R18" s="40">
        <v>6298</v>
      </c>
      <c r="S18" s="40">
        <v>4055</v>
      </c>
      <c r="T18" s="31">
        <f t="shared" si="0"/>
        <v>180</v>
      </c>
      <c r="U18" s="31">
        <f t="shared" si="0"/>
        <v>55</v>
      </c>
      <c r="V18" s="31">
        <f t="shared" si="0"/>
        <v>189</v>
      </c>
      <c r="W18" s="31">
        <f t="shared" si="0"/>
        <v>335</v>
      </c>
      <c r="X18" s="31">
        <f t="shared" si="0"/>
        <v>225</v>
      </c>
      <c r="Y18" s="31">
        <f t="shared" si="0"/>
        <v>803</v>
      </c>
      <c r="Z18" s="31">
        <f t="shared" si="0"/>
        <v>793</v>
      </c>
      <c r="AA18" s="31">
        <f t="shared" si="0"/>
        <v>-132</v>
      </c>
      <c r="AB18" s="31">
        <f t="shared" si="0"/>
        <v>-85</v>
      </c>
      <c r="AC18" s="28">
        <f t="shared" si="1"/>
        <v>0.20022246941045607</v>
      </c>
      <c r="AD18" s="28">
        <f t="shared" si="1"/>
        <v>5.0551470588235295E-2</v>
      </c>
      <c r="AE18" s="28">
        <f t="shared" si="1"/>
        <v>0.19605809128630705</v>
      </c>
      <c r="AF18" s="28">
        <f t="shared" si="1"/>
        <v>0.22543741588156124</v>
      </c>
      <c r="AG18" s="28">
        <f t="shared" si="1"/>
        <v>6.7284688995215308E-2</v>
      </c>
      <c r="AH18" s="28">
        <f t="shared" si="1"/>
        <v>0.13957934990439771</v>
      </c>
      <c r="AI18" s="28">
        <f t="shared" si="1"/>
        <v>0.16493344425956738</v>
      </c>
      <c r="AJ18" s="28">
        <f t="shared" si="1"/>
        <v>-2.0528771384136859E-2</v>
      </c>
      <c r="AK18" s="35">
        <f t="shared" si="1"/>
        <v>-2.0531400966183576E-2</v>
      </c>
      <c r="AL18" s="6" t="s">
        <v>59</v>
      </c>
    </row>
    <row r="19" spans="1:38" s="38" customFormat="1" x14ac:dyDescent="0.25">
      <c r="A19" s="6" t="s">
        <v>25</v>
      </c>
      <c r="B19" s="64">
        <v>1346</v>
      </c>
      <c r="C19" s="64">
        <v>956</v>
      </c>
      <c r="D19" s="64">
        <v>1110</v>
      </c>
      <c r="E19" s="64">
        <v>1682</v>
      </c>
      <c r="F19" s="64">
        <v>2367</v>
      </c>
      <c r="G19" s="64">
        <v>3854</v>
      </c>
      <c r="H19" s="64">
        <v>4951</v>
      </c>
      <c r="I19" s="64">
        <v>10243</v>
      </c>
      <c r="J19" s="64">
        <v>2575</v>
      </c>
      <c r="K19" s="40">
        <v>1354</v>
      </c>
      <c r="L19" s="40">
        <v>1094</v>
      </c>
      <c r="M19" s="40">
        <v>1350</v>
      </c>
      <c r="N19" s="40">
        <v>2048</v>
      </c>
      <c r="O19" s="40">
        <v>2596</v>
      </c>
      <c r="P19" s="40">
        <v>3460</v>
      </c>
      <c r="Q19" s="40">
        <v>4880</v>
      </c>
      <c r="R19" s="40">
        <v>10378</v>
      </c>
      <c r="S19" s="40">
        <v>2483</v>
      </c>
      <c r="T19" s="31">
        <f t="shared" si="0"/>
        <v>8</v>
      </c>
      <c r="U19" s="31">
        <f t="shared" si="0"/>
        <v>138</v>
      </c>
      <c r="V19" s="31">
        <f t="shared" si="0"/>
        <v>240</v>
      </c>
      <c r="W19" s="31">
        <f t="shared" si="0"/>
        <v>366</v>
      </c>
      <c r="X19" s="31">
        <f t="shared" si="0"/>
        <v>229</v>
      </c>
      <c r="Y19" s="31">
        <f t="shared" si="0"/>
        <v>-394</v>
      </c>
      <c r="Z19" s="31">
        <f t="shared" si="0"/>
        <v>-71</v>
      </c>
      <c r="AA19" s="31">
        <f t="shared" si="0"/>
        <v>135</v>
      </c>
      <c r="AB19" s="31">
        <f t="shared" si="0"/>
        <v>-92</v>
      </c>
      <c r="AC19" s="28">
        <f t="shared" si="1"/>
        <v>5.9435364041604752E-3</v>
      </c>
      <c r="AD19" s="28">
        <f t="shared" si="1"/>
        <v>0.14435146443514643</v>
      </c>
      <c r="AE19" s="28">
        <f t="shared" si="1"/>
        <v>0.21621621621621623</v>
      </c>
      <c r="AF19" s="28">
        <f t="shared" si="1"/>
        <v>0.21759809750297265</v>
      </c>
      <c r="AG19" s="28">
        <f t="shared" si="1"/>
        <v>9.6746937051119558E-2</v>
      </c>
      <c r="AH19" s="28">
        <f t="shared" si="1"/>
        <v>-0.10223144784639336</v>
      </c>
      <c r="AI19" s="28">
        <f t="shared" si="1"/>
        <v>-1.434053726519895E-2</v>
      </c>
      <c r="AJ19" s="28">
        <f t="shared" si="1"/>
        <v>1.317973250024407E-2</v>
      </c>
      <c r="AK19" s="28">
        <f t="shared" si="1"/>
        <v>-3.5728155339805827E-2</v>
      </c>
      <c r="AL19" s="6" t="s">
        <v>54</v>
      </c>
    </row>
    <row r="20" spans="1:38" s="38" customFormat="1" x14ac:dyDescent="0.25">
      <c r="A20" s="6" t="s">
        <v>29</v>
      </c>
      <c r="B20" s="64">
        <v>1114</v>
      </c>
      <c r="C20" s="64">
        <v>1252</v>
      </c>
      <c r="D20" s="64">
        <v>1583</v>
      </c>
      <c r="E20" s="64">
        <v>2095</v>
      </c>
      <c r="F20" s="64">
        <v>2903</v>
      </c>
      <c r="G20" s="64">
        <v>3906</v>
      </c>
      <c r="H20" s="64">
        <v>3951</v>
      </c>
      <c r="I20" s="64">
        <v>4621</v>
      </c>
      <c r="J20" s="64">
        <v>3122</v>
      </c>
      <c r="K20" s="40">
        <v>1237</v>
      </c>
      <c r="L20" s="40">
        <v>1538</v>
      </c>
      <c r="M20" s="40">
        <v>1462</v>
      </c>
      <c r="N20" s="40">
        <v>2499</v>
      </c>
      <c r="O20" s="40">
        <v>4142</v>
      </c>
      <c r="P20" s="40">
        <v>4290</v>
      </c>
      <c r="Q20" s="40">
        <v>4548</v>
      </c>
      <c r="R20" s="40">
        <v>4536</v>
      </c>
      <c r="S20" s="40">
        <v>2748</v>
      </c>
      <c r="T20" s="31">
        <f t="shared" si="0"/>
        <v>123</v>
      </c>
      <c r="U20" s="31">
        <f t="shared" si="0"/>
        <v>286</v>
      </c>
      <c r="V20" s="31">
        <f t="shared" si="0"/>
        <v>-121</v>
      </c>
      <c r="W20" s="31">
        <f t="shared" si="0"/>
        <v>404</v>
      </c>
      <c r="X20" s="31">
        <f t="shared" si="0"/>
        <v>1239</v>
      </c>
      <c r="Y20" s="31">
        <f t="shared" si="0"/>
        <v>384</v>
      </c>
      <c r="Z20" s="31">
        <f t="shared" si="0"/>
        <v>597</v>
      </c>
      <c r="AA20" s="31">
        <f t="shared" si="0"/>
        <v>-85</v>
      </c>
      <c r="AB20" s="31">
        <f t="shared" si="0"/>
        <v>-374</v>
      </c>
      <c r="AC20" s="28">
        <f t="shared" si="1"/>
        <v>0.11041292639138241</v>
      </c>
      <c r="AD20" s="28">
        <f t="shared" si="1"/>
        <v>0.22843450479233227</v>
      </c>
      <c r="AE20" s="28">
        <f t="shared" si="1"/>
        <v>-7.6437144662034107E-2</v>
      </c>
      <c r="AF20" s="28">
        <f t="shared" si="1"/>
        <v>0.1928400954653938</v>
      </c>
      <c r="AG20" s="28">
        <f t="shared" si="1"/>
        <v>0.42679986221150534</v>
      </c>
      <c r="AH20" s="28">
        <f t="shared" si="1"/>
        <v>9.8310291858678955E-2</v>
      </c>
      <c r="AI20" s="28">
        <f t="shared" si="1"/>
        <v>0.15110098709187547</v>
      </c>
      <c r="AJ20" s="28">
        <f t="shared" si="1"/>
        <v>-1.8394286950876432E-2</v>
      </c>
      <c r="AK20" s="28">
        <f t="shared" si="1"/>
        <v>-0.11979500320307496</v>
      </c>
      <c r="AL20" s="6" t="s">
        <v>58</v>
      </c>
    </row>
    <row r="21" spans="1:38" s="38" customFormat="1" x14ac:dyDescent="0.25">
      <c r="A21" s="6" t="s">
        <v>70</v>
      </c>
      <c r="B21" s="64">
        <v>952</v>
      </c>
      <c r="C21" s="64">
        <v>942</v>
      </c>
      <c r="D21" s="64">
        <v>894</v>
      </c>
      <c r="E21" s="64">
        <v>1527</v>
      </c>
      <c r="F21" s="64">
        <v>3169</v>
      </c>
      <c r="G21" s="64">
        <v>3634</v>
      </c>
      <c r="H21" s="64">
        <v>3102</v>
      </c>
      <c r="I21" s="64">
        <v>3395</v>
      </c>
      <c r="J21" s="64">
        <v>4728</v>
      </c>
      <c r="K21" s="40">
        <v>1763</v>
      </c>
      <c r="L21" s="40">
        <v>1488</v>
      </c>
      <c r="M21" s="40">
        <v>1467</v>
      </c>
      <c r="N21" s="40">
        <v>2240</v>
      </c>
      <c r="O21" s="40">
        <v>4726</v>
      </c>
      <c r="P21" s="40">
        <v>4043</v>
      </c>
      <c r="Q21" s="40">
        <v>3266</v>
      </c>
      <c r="R21" s="40">
        <v>4065</v>
      </c>
      <c r="S21" s="40">
        <v>3863</v>
      </c>
      <c r="T21" s="31">
        <f t="shared" si="0"/>
        <v>811</v>
      </c>
      <c r="U21" s="31">
        <f t="shared" si="0"/>
        <v>546</v>
      </c>
      <c r="V21" s="31">
        <f t="shared" si="0"/>
        <v>573</v>
      </c>
      <c r="W21" s="31">
        <f t="shared" si="0"/>
        <v>713</v>
      </c>
      <c r="X21" s="31">
        <f t="shared" si="0"/>
        <v>1557</v>
      </c>
      <c r="Y21" s="31">
        <f t="shared" si="0"/>
        <v>409</v>
      </c>
      <c r="Z21" s="31">
        <f t="shared" si="0"/>
        <v>164</v>
      </c>
      <c r="AA21" s="31">
        <f t="shared" si="0"/>
        <v>670</v>
      </c>
      <c r="AB21" s="31">
        <f t="shared" si="0"/>
        <v>-865</v>
      </c>
      <c r="AC21" s="28">
        <f t="shared" si="1"/>
        <v>0.85189075630252098</v>
      </c>
      <c r="AD21" s="28">
        <f t="shared" si="1"/>
        <v>0.57961783439490444</v>
      </c>
      <c r="AE21" s="28">
        <f t="shared" si="1"/>
        <v>0.64093959731543626</v>
      </c>
      <c r="AF21" s="28">
        <f t="shared" si="1"/>
        <v>0.46692861820563197</v>
      </c>
      <c r="AG21" s="28">
        <f t="shared" si="1"/>
        <v>0.49132218365414959</v>
      </c>
      <c r="AH21" s="28">
        <f t="shared" si="1"/>
        <v>0.11254815630159604</v>
      </c>
      <c r="AI21" s="28">
        <f t="shared" si="1"/>
        <v>5.2869116698903935E-2</v>
      </c>
      <c r="AJ21" s="28">
        <f t="shared" si="1"/>
        <v>0.19734904270986744</v>
      </c>
      <c r="AK21" s="28">
        <f t="shared" si="1"/>
        <v>-0.18295262267343484</v>
      </c>
      <c r="AL21" s="6" t="s">
        <v>68</v>
      </c>
    </row>
    <row r="22" spans="1:38" s="38" customFormat="1" x14ac:dyDescent="0.25">
      <c r="A22" s="6" t="s">
        <v>28</v>
      </c>
      <c r="B22" s="64">
        <v>1729</v>
      </c>
      <c r="C22" s="64">
        <v>1906</v>
      </c>
      <c r="D22" s="64">
        <v>2419</v>
      </c>
      <c r="E22" s="64">
        <v>3137</v>
      </c>
      <c r="F22" s="64">
        <v>3639</v>
      </c>
      <c r="G22" s="64">
        <v>3447</v>
      </c>
      <c r="H22" s="64">
        <v>3773</v>
      </c>
      <c r="I22" s="64">
        <v>2929</v>
      </c>
      <c r="J22" s="64">
        <v>3401</v>
      </c>
      <c r="K22" s="40">
        <v>1500</v>
      </c>
      <c r="L22" s="40">
        <v>1653</v>
      </c>
      <c r="M22" s="40">
        <v>2046</v>
      </c>
      <c r="N22" s="40">
        <v>2628</v>
      </c>
      <c r="O22" s="40">
        <v>3611</v>
      </c>
      <c r="P22" s="40">
        <v>2389</v>
      </c>
      <c r="Q22" s="40">
        <v>3262</v>
      </c>
      <c r="R22" s="40">
        <v>2535</v>
      </c>
      <c r="S22" s="40">
        <v>3732</v>
      </c>
      <c r="T22" s="31">
        <f t="shared" si="0"/>
        <v>-229</v>
      </c>
      <c r="U22" s="31">
        <f t="shared" si="0"/>
        <v>-253</v>
      </c>
      <c r="V22" s="31">
        <f t="shared" si="0"/>
        <v>-373</v>
      </c>
      <c r="W22" s="31">
        <f t="shared" si="0"/>
        <v>-509</v>
      </c>
      <c r="X22" s="31">
        <f t="shared" si="0"/>
        <v>-28</v>
      </c>
      <c r="Y22" s="31">
        <f t="shared" si="0"/>
        <v>-1058</v>
      </c>
      <c r="Z22" s="31">
        <f t="shared" si="0"/>
        <v>-511</v>
      </c>
      <c r="AA22" s="31">
        <f t="shared" si="0"/>
        <v>-394</v>
      </c>
      <c r="AB22" s="31">
        <f t="shared" si="0"/>
        <v>331</v>
      </c>
      <c r="AC22" s="28">
        <f t="shared" si="1"/>
        <v>-0.1324465008675535</v>
      </c>
      <c r="AD22" s="28">
        <f t="shared" si="1"/>
        <v>-0.13273871983210914</v>
      </c>
      <c r="AE22" s="28">
        <f t="shared" si="1"/>
        <v>-0.15419594873914841</v>
      </c>
      <c r="AF22" s="28">
        <f t="shared" si="1"/>
        <v>-0.1622569333758368</v>
      </c>
      <c r="AG22" s="28">
        <f t="shared" si="1"/>
        <v>-7.6944215443803246E-3</v>
      </c>
      <c r="AH22" s="28">
        <f t="shared" si="1"/>
        <v>-0.30693356541920508</v>
      </c>
      <c r="AI22" s="28">
        <f t="shared" si="1"/>
        <v>-0.13543599257884972</v>
      </c>
      <c r="AJ22" s="28">
        <f t="shared" si="1"/>
        <v>-0.13451689996585867</v>
      </c>
      <c r="AK22" s="28">
        <f t="shared" si="1"/>
        <v>9.7324316377536024E-2</v>
      </c>
      <c r="AL22" s="6" t="s">
        <v>57</v>
      </c>
    </row>
    <row r="23" spans="1:38" s="38" customFormat="1" x14ac:dyDescent="0.25">
      <c r="A23" s="6" t="s">
        <v>51</v>
      </c>
      <c r="B23" s="64">
        <v>798</v>
      </c>
      <c r="C23" s="64">
        <v>708</v>
      </c>
      <c r="D23" s="64">
        <v>853</v>
      </c>
      <c r="E23" s="64">
        <v>1143</v>
      </c>
      <c r="F23" s="64">
        <v>2297</v>
      </c>
      <c r="G23" s="64">
        <v>3037</v>
      </c>
      <c r="H23" s="64">
        <v>3586</v>
      </c>
      <c r="I23" s="64">
        <v>3628</v>
      </c>
      <c r="J23" s="64">
        <v>2224</v>
      </c>
      <c r="K23" s="40">
        <v>748</v>
      </c>
      <c r="L23" s="40">
        <v>869</v>
      </c>
      <c r="M23" s="40">
        <v>1007</v>
      </c>
      <c r="N23" s="40">
        <v>1319</v>
      </c>
      <c r="O23" s="40">
        <v>2829</v>
      </c>
      <c r="P23" s="40">
        <v>3663</v>
      </c>
      <c r="Q23" s="40">
        <v>4058</v>
      </c>
      <c r="R23" s="40">
        <v>4217</v>
      </c>
      <c r="S23" s="40">
        <v>2708</v>
      </c>
      <c r="T23" s="31">
        <f t="shared" si="0"/>
        <v>-50</v>
      </c>
      <c r="U23" s="31">
        <f t="shared" si="0"/>
        <v>161</v>
      </c>
      <c r="V23" s="31">
        <f t="shared" si="0"/>
        <v>154</v>
      </c>
      <c r="W23" s="31">
        <f t="shared" si="0"/>
        <v>176</v>
      </c>
      <c r="X23" s="31">
        <f t="shared" si="0"/>
        <v>532</v>
      </c>
      <c r="Y23" s="31">
        <f t="shared" si="0"/>
        <v>626</v>
      </c>
      <c r="Z23" s="31">
        <f t="shared" si="0"/>
        <v>472</v>
      </c>
      <c r="AA23" s="31">
        <f t="shared" si="0"/>
        <v>589</v>
      </c>
      <c r="AB23" s="31">
        <f t="shared" si="0"/>
        <v>484</v>
      </c>
      <c r="AC23" s="28">
        <f t="shared" si="1"/>
        <v>-6.2656641604010022E-2</v>
      </c>
      <c r="AD23" s="28">
        <f t="shared" si="1"/>
        <v>0.22740112994350281</v>
      </c>
      <c r="AE23" s="28">
        <f t="shared" si="1"/>
        <v>0.18053927315357562</v>
      </c>
      <c r="AF23" s="28">
        <f t="shared" si="1"/>
        <v>0.15398075240594924</v>
      </c>
      <c r="AG23" s="28">
        <f t="shared" si="1"/>
        <v>0.23160644318676535</v>
      </c>
      <c r="AH23" s="28">
        <f t="shared" si="1"/>
        <v>0.20612446493249917</v>
      </c>
      <c r="AI23" s="28">
        <f t="shared" si="1"/>
        <v>0.13162297824874511</v>
      </c>
      <c r="AJ23" s="28">
        <f t="shared" si="1"/>
        <v>0.16234840132304301</v>
      </c>
      <c r="AK23" s="28">
        <f t="shared" si="1"/>
        <v>0.21762589928057555</v>
      </c>
      <c r="AL23" s="6" t="s">
        <v>51</v>
      </c>
    </row>
    <row r="24" spans="1:38" s="38" customFormat="1" x14ac:dyDescent="0.25">
      <c r="A24" s="6" t="s">
        <v>69</v>
      </c>
      <c r="B24" s="64">
        <v>657</v>
      </c>
      <c r="C24" s="64">
        <v>510</v>
      </c>
      <c r="D24" s="64">
        <v>538</v>
      </c>
      <c r="E24" s="64">
        <v>848</v>
      </c>
      <c r="F24" s="64">
        <v>2579</v>
      </c>
      <c r="G24" s="64">
        <v>3239</v>
      </c>
      <c r="H24" s="64">
        <v>2706</v>
      </c>
      <c r="I24" s="64">
        <v>3127</v>
      </c>
      <c r="J24" s="64">
        <v>2591</v>
      </c>
      <c r="K24" s="40">
        <v>454</v>
      </c>
      <c r="L24" s="40">
        <v>661</v>
      </c>
      <c r="M24" s="40">
        <v>573</v>
      </c>
      <c r="N24" s="40">
        <v>735</v>
      </c>
      <c r="O24" s="40">
        <v>2216</v>
      </c>
      <c r="P24" s="40">
        <v>3279</v>
      </c>
      <c r="Q24" s="40">
        <v>3387</v>
      </c>
      <c r="R24" s="40">
        <v>3407</v>
      </c>
      <c r="S24" s="40">
        <v>3197</v>
      </c>
      <c r="T24" s="31">
        <f t="shared" si="0"/>
        <v>-203</v>
      </c>
      <c r="U24" s="31">
        <f t="shared" si="0"/>
        <v>151</v>
      </c>
      <c r="V24" s="31">
        <f t="shared" si="0"/>
        <v>35</v>
      </c>
      <c r="W24" s="31">
        <f t="shared" si="0"/>
        <v>-113</v>
      </c>
      <c r="X24" s="31">
        <f t="shared" si="0"/>
        <v>-363</v>
      </c>
      <c r="Y24" s="31">
        <f t="shared" si="0"/>
        <v>40</v>
      </c>
      <c r="Z24" s="31">
        <f t="shared" si="0"/>
        <v>681</v>
      </c>
      <c r="AA24" s="31">
        <f t="shared" si="0"/>
        <v>280</v>
      </c>
      <c r="AB24" s="31">
        <f t="shared" si="0"/>
        <v>606</v>
      </c>
      <c r="AC24" s="28">
        <f t="shared" si="1"/>
        <v>-0.30898021308980211</v>
      </c>
      <c r="AD24" s="28">
        <f t="shared" si="1"/>
        <v>0.29607843137254902</v>
      </c>
      <c r="AE24" s="28">
        <f t="shared" si="1"/>
        <v>6.5055762081784388E-2</v>
      </c>
      <c r="AF24" s="28">
        <f t="shared" si="1"/>
        <v>-0.13325471698113209</v>
      </c>
      <c r="AG24" s="28">
        <f t="shared" si="1"/>
        <v>-0.14075222954633579</v>
      </c>
      <c r="AH24" s="28">
        <f t="shared" si="1"/>
        <v>1.234949058351343E-2</v>
      </c>
      <c r="AI24" s="28">
        <f t="shared" si="1"/>
        <v>0.25166297117516628</v>
      </c>
      <c r="AJ24" s="28">
        <f t="shared" si="1"/>
        <v>8.9542692676686922E-2</v>
      </c>
      <c r="AK24" s="28">
        <f t="shared" si="1"/>
        <v>0.23388653029718257</v>
      </c>
      <c r="AL24" s="6" t="s">
        <v>67</v>
      </c>
    </row>
    <row r="25" spans="1:38" s="38" customFormat="1" x14ac:dyDescent="0.25">
      <c r="A25" s="6" t="s">
        <v>34</v>
      </c>
      <c r="B25" s="64">
        <v>704</v>
      </c>
      <c r="C25" s="64">
        <v>823</v>
      </c>
      <c r="D25" s="64">
        <v>822</v>
      </c>
      <c r="E25" s="64">
        <v>1380</v>
      </c>
      <c r="F25" s="64">
        <v>1558</v>
      </c>
      <c r="G25" s="64">
        <v>1672</v>
      </c>
      <c r="H25" s="64">
        <v>1804</v>
      </c>
      <c r="I25" s="64">
        <v>2368</v>
      </c>
      <c r="J25" s="64">
        <v>1896</v>
      </c>
      <c r="K25" s="40">
        <v>837</v>
      </c>
      <c r="L25" s="40">
        <v>725</v>
      </c>
      <c r="M25" s="40">
        <v>809</v>
      </c>
      <c r="N25" s="40">
        <v>965</v>
      </c>
      <c r="O25" s="40">
        <v>1715</v>
      </c>
      <c r="P25" s="40">
        <v>1686</v>
      </c>
      <c r="Q25" s="40">
        <v>1789</v>
      </c>
      <c r="R25" s="40">
        <v>2066</v>
      </c>
      <c r="S25" s="40">
        <v>2125</v>
      </c>
      <c r="T25" s="31">
        <f t="shared" si="0"/>
        <v>133</v>
      </c>
      <c r="U25" s="31">
        <f t="shared" si="0"/>
        <v>-98</v>
      </c>
      <c r="V25" s="31">
        <f t="shared" si="0"/>
        <v>-13</v>
      </c>
      <c r="W25" s="31">
        <f t="shared" si="0"/>
        <v>-415</v>
      </c>
      <c r="X25" s="31">
        <f t="shared" si="0"/>
        <v>157</v>
      </c>
      <c r="Y25" s="31">
        <f t="shared" si="0"/>
        <v>14</v>
      </c>
      <c r="Z25" s="31">
        <f t="shared" si="0"/>
        <v>-15</v>
      </c>
      <c r="AA25" s="31">
        <f t="shared" si="0"/>
        <v>-302</v>
      </c>
      <c r="AB25" s="31">
        <f t="shared" si="0"/>
        <v>229</v>
      </c>
      <c r="AC25" s="28">
        <f t="shared" si="1"/>
        <v>0.18892045454545456</v>
      </c>
      <c r="AD25" s="28">
        <f t="shared" si="1"/>
        <v>-0.11907654921020656</v>
      </c>
      <c r="AE25" s="28">
        <f t="shared" si="1"/>
        <v>-1.5815085158150853E-2</v>
      </c>
      <c r="AF25" s="28">
        <f t="shared" si="1"/>
        <v>-0.30072463768115942</v>
      </c>
      <c r="AG25" s="28">
        <f t="shared" si="1"/>
        <v>0.10077021822849808</v>
      </c>
      <c r="AH25" s="28">
        <f t="shared" si="1"/>
        <v>8.3732057416267946E-3</v>
      </c>
      <c r="AI25" s="28">
        <f t="shared" si="1"/>
        <v>-8.3148558758314849E-3</v>
      </c>
      <c r="AJ25" s="28">
        <f t="shared" si="1"/>
        <v>-0.12753378378378377</v>
      </c>
      <c r="AK25" s="28">
        <f t="shared" si="1"/>
        <v>0.12078059071729957</v>
      </c>
      <c r="AL25" s="6" t="s">
        <v>65</v>
      </c>
    </row>
    <row r="26" spans="1:38" s="38" customFormat="1" x14ac:dyDescent="0.25">
      <c r="A26" s="6" t="s">
        <v>22</v>
      </c>
      <c r="B26" s="64">
        <v>262</v>
      </c>
      <c r="C26" s="64">
        <v>346</v>
      </c>
      <c r="D26" s="64">
        <v>476</v>
      </c>
      <c r="E26" s="64">
        <v>535</v>
      </c>
      <c r="F26" s="64">
        <v>1299</v>
      </c>
      <c r="G26" s="64">
        <v>1574</v>
      </c>
      <c r="H26" s="64">
        <v>2400</v>
      </c>
      <c r="I26" s="64">
        <v>2025</v>
      </c>
      <c r="J26" s="64">
        <v>1252</v>
      </c>
      <c r="K26" s="40">
        <v>355</v>
      </c>
      <c r="L26" s="40">
        <v>427</v>
      </c>
      <c r="M26" s="40">
        <v>448</v>
      </c>
      <c r="N26" s="40">
        <v>618</v>
      </c>
      <c r="O26" s="40">
        <v>1219</v>
      </c>
      <c r="P26" s="40">
        <v>1665</v>
      </c>
      <c r="Q26" s="40">
        <v>2223</v>
      </c>
      <c r="R26" s="40">
        <v>2264</v>
      </c>
      <c r="S26" s="40">
        <v>1072</v>
      </c>
      <c r="T26" s="31">
        <f t="shared" si="0"/>
        <v>93</v>
      </c>
      <c r="U26" s="31">
        <f t="shared" si="0"/>
        <v>81</v>
      </c>
      <c r="V26" s="31">
        <f t="shared" si="0"/>
        <v>-28</v>
      </c>
      <c r="W26" s="31">
        <f t="shared" si="0"/>
        <v>83</v>
      </c>
      <c r="X26" s="31">
        <f t="shared" si="0"/>
        <v>-80</v>
      </c>
      <c r="Y26" s="31">
        <f t="shared" si="0"/>
        <v>91</v>
      </c>
      <c r="Z26" s="31">
        <f t="shared" si="0"/>
        <v>-177</v>
      </c>
      <c r="AA26" s="31">
        <f t="shared" si="0"/>
        <v>239</v>
      </c>
      <c r="AB26" s="31">
        <f t="shared" si="0"/>
        <v>-180</v>
      </c>
      <c r="AC26" s="28">
        <f t="shared" si="1"/>
        <v>0.35496183206106868</v>
      </c>
      <c r="AD26" s="28">
        <f t="shared" si="1"/>
        <v>0.23410404624277456</v>
      </c>
      <c r="AE26" s="28">
        <f t="shared" si="1"/>
        <v>-5.8823529411764705E-2</v>
      </c>
      <c r="AF26" s="28">
        <f t="shared" si="1"/>
        <v>0.15514018691588785</v>
      </c>
      <c r="AG26" s="28">
        <f t="shared" si="1"/>
        <v>-6.1585835257890686E-2</v>
      </c>
      <c r="AH26" s="28">
        <f t="shared" si="1"/>
        <v>5.7814485387547652E-2</v>
      </c>
      <c r="AI26" s="28">
        <f t="shared" si="1"/>
        <v>-7.3749999999999996E-2</v>
      </c>
      <c r="AJ26" s="28">
        <f t="shared" si="1"/>
        <v>0.11802469135802469</v>
      </c>
      <c r="AK26" s="28">
        <f t="shared" si="1"/>
        <v>-0.14376996805111822</v>
      </c>
      <c r="AL26" s="6" t="s">
        <v>22</v>
      </c>
    </row>
    <row r="27" spans="1:38" s="38" customFormat="1" x14ac:dyDescent="0.25">
      <c r="A27" s="39"/>
      <c r="B27" s="66"/>
      <c r="C27" s="66"/>
      <c r="D27" s="66"/>
      <c r="E27" s="66"/>
      <c r="F27" s="66"/>
      <c r="G27" s="66"/>
      <c r="H27" s="66"/>
      <c r="I27" s="66"/>
      <c r="J27" s="66"/>
      <c r="K27" s="56"/>
      <c r="L27" s="56"/>
      <c r="M27" s="56"/>
      <c r="N27" s="56"/>
      <c r="O27" s="56"/>
      <c r="P27" s="56"/>
      <c r="Q27" s="56"/>
      <c r="R27" s="56"/>
      <c r="S27" s="56"/>
      <c r="T27" s="57"/>
      <c r="U27" s="57"/>
      <c r="V27" s="57"/>
      <c r="W27" s="57"/>
      <c r="X27" s="57"/>
      <c r="Y27" s="57"/>
      <c r="Z27" s="57"/>
      <c r="AA27" s="57"/>
      <c r="AB27" s="57"/>
      <c r="AC27" s="58"/>
      <c r="AD27" s="58"/>
      <c r="AE27" s="58"/>
      <c r="AF27" s="58"/>
      <c r="AG27" s="58"/>
      <c r="AH27" s="58"/>
      <c r="AI27" s="58"/>
      <c r="AJ27" s="58"/>
      <c r="AK27" s="58"/>
      <c r="AL27" s="39"/>
    </row>
    <row r="28" spans="1:38" x14ac:dyDescent="0.25">
      <c r="A28" s="39" t="s">
        <v>81</v>
      </c>
      <c r="B28" s="67"/>
      <c r="C28" s="67"/>
      <c r="D28" s="67"/>
      <c r="E28" s="67"/>
      <c r="F28" s="67"/>
      <c r="G28" s="67"/>
      <c r="H28" s="67"/>
      <c r="I28" s="67"/>
      <c r="J28" s="67"/>
      <c r="K28" s="46"/>
      <c r="L28" s="46"/>
      <c r="M28" s="46"/>
      <c r="N28" s="46"/>
      <c r="O28" s="46"/>
      <c r="P28" s="46"/>
      <c r="Q28" s="46"/>
      <c r="R28" s="46"/>
      <c r="S28" s="46"/>
      <c r="AL28" s="39"/>
    </row>
    <row r="29" spans="1:38" x14ac:dyDescent="0.25">
      <c r="A29" s="43"/>
      <c r="B29" s="60" t="s">
        <v>41</v>
      </c>
      <c r="C29" s="60" t="s">
        <v>42</v>
      </c>
      <c r="D29" s="60" t="s">
        <v>43</v>
      </c>
      <c r="E29" s="60" t="s">
        <v>44</v>
      </c>
      <c r="F29" s="60" t="s">
        <v>45</v>
      </c>
      <c r="G29" s="60" t="s">
        <v>46</v>
      </c>
      <c r="H29" s="60" t="s">
        <v>47</v>
      </c>
      <c r="I29" s="61" t="s">
        <v>5</v>
      </c>
      <c r="J29" s="62" t="s">
        <v>83</v>
      </c>
      <c r="K29" s="47" t="s">
        <v>41</v>
      </c>
      <c r="L29" s="47" t="s">
        <v>42</v>
      </c>
      <c r="M29" s="47" t="s">
        <v>43</v>
      </c>
      <c r="N29" s="47" t="s">
        <v>44</v>
      </c>
      <c r="O29" s="47" t="s">
        <v>45</v>
      </c>
      <c r="P29" s="47" t="s">
        <v>46</v>
      </c>
      <c r="Q29" s="47" t="s">
        <v>47</v>
      </c>
      <c r="R29" s="48" t="s">
        <v>5</v>
      </c>
      <c r="S29" s="45" t="s">
        <v>83</v>
      </c>
      <c r="T29" s="49" t="s">
        <v>82</v>
      </c>
      <c r="U29" s="50"/>
      <c r="V29" s="50"/>
      <c r="W29" s="50"/>
      <c r="X29" s="50"/>
      <c r="Y29" s="50"/>
      <c r="Z29" s="50"/>
      <c r="AA29" s="50"/>
      <c r="AB29" s="51"/>
      <c r="AC29" s="49" t="s">
        <v>82</v>
      </c>
      <c r="AD29" s="50"/>
      <c r="AE29" s="50"/>
      <c r="AF29" s="50"/>
      <c r="AG29" s="50"/>
      <c r="AH29" s="50"/>
      <c r="AI29" s="50"/>
      <c r="AJ29" s="50"/>
      <c r="AK29" s="51"/>
      <c r="AL29" s="43"/>
    </row>
    <row r="30" spans="1:38" x14ac:dyDescent="0.25">
      <c r="A30" s="43"/>
      <c r="B30" s="63" t="s">
        <v>85</v>
      </c>
      <c r="C30" s="63" t="s">
        <v>86</v>
      </c>
      <c r="D30" s="62" t="s">
        <v>0</v>
      </c>
      <c r="E30" s="62" t="s">
        <v>1</v>
      </c>
      <c r="F30" s="62" t="s">
        <v>2</v>
      </c>
      <c r="G30" s="62" t="s">
        <v>3</v>
      </c>
      <c r="H30" s="62" t="s">
        <v>4</v>
      </c>
      <c r="I30" s="62" t="s">
        <v>5</v>
      </c>
      <c r="J30" s="62" t="s">
        <v>84</v>
      </c>
      <c r="K30" s="52" t="s">
        <v>85</v>
      </c>
      <c r="L30" s="52" t="s">
        <v>86</v>
      </c>
      <c r="M30" s="45" t="s">
        <v>0</v>
      </c>
      <c r="N30" s="45" t="s">
        <v>1</v>
      </c>
      <c r="O30" s="45" t="s">
        <v>2</v>
      </c>
      <c r="P30" s="45" t="s">
        <v>3</v>
      </c>
      <c r="Q30" s="45" t="s">
        <v>4</v>
      </c>
      <c r="R30" s="45" t="s">
        <v>5</v>
      </c>
      <c r="S30" s="45" t="s">
        <v>84</v>
      </c>
      <c r="T30" s="52" t="s">
        <v>85</v>
      </c>
      <c r="U30" s="52" t="s">
        <v>86</v>
      </c>
      <c r="V30" s="52" t="s">
        <v>0</v>
      </c>
      <c r="W30" s="52" t="s">
        <v>1</v>
      </c>
      <c r="X30" s="52" t="s">
        <v>2</v>
      </c>
      <c r="Y30" s="52" t="s">
        <v>3</v>
      </c>
      <c r="Z30" s="52" t="s">
        <v>4</v>
      </c>
      <c r="AA30" s="52" t="s">
        <v>5</v>
      </c>
      <c r="AB30" s="53" t="s">
        <v>84</v>
      </c>
      <c r="AC30" s="52" t="s">
        <v>85</v>
      </c>
      <c r="AD30" s="52" t="s">
        <v>86</v>
      </c>
      <c r="AE30" s="52" t="s">
        <v>0</v>
      </c>
      <c r="AF30" s="52" t="s">
        <v>1</v>
      </c>
      <c r="AG30" s="52" t="s">
        <v>2</v>
      </c>
      <c r="AH30" s="52" t="s">
        <v>3</v>
      </c>
      <c r="AI30" s="52" t="s">
        <v>4</v>
      </c>
      <c r="AJ30" s="52" t="s">
        <v>5</v>
      </c>
      <c r="AK30" s="53" t="s">
        <v>84</v>
      </c>
      <c r="AL30" s="43"/>
    </row>
    <row r="31" spans="1:38" x14ac:dyDescent="0.25">
      <c r="A31" s="43"/>
      <c r="B31" s="62" t="s">
        <v>19</v>
      </c>
      <c r="C31" s="62" t="s">
        <v>19</v>
      </c>
      <c r="D31" s="62" t="s">
        <v>19</v>
      </c>
      <c r="E31" s="62" t="s">
        <v>19</v>
      </c>
      <c r="F31" s="62" t="s">
        <v>19</v>
      </c>
      <c r="G31" s="62" t="s">
        <v>19</v>
      </c>
      <c r="H31" s="62" t="s">
        <v>19</v>
      </c>
      <c r="I31" s="62" t="s">
        <v>19</v>
      </c>
      <c r="J31" s="62" t="s">
        <v>19</v>
      </c>
      <c r="K31" s="45" t="s">
        <v>20</v>
      </c>
      <c r="L31" s="45" t="s">
        <v>20</v>
      </c>
      <c r="M31" s="45" t="s">
        <v>20</v>
      </c>
      <c r="N31" s="45" t="s">
        <v>20</v>
      </c>
      <c r="O31" s="45" t="s">
        <v>20</v>
      </c>
      <c r="P31" s="45" t="s">
        <v>20</v>
      </c>
      <c r="Q31" s="45" t="s">
        <v>20</v>
      </c>
      <c r="R31" s="45" t="s">
        <v>20</v>
      </c>
      <c r="S31" s="45" t="s">
        <v>20</v>
      </c>
      <c r="T31" s="54" t="s">
        <v>41</v>
      </c>
      <c r="U31" s="54" t="s">
        <v>42</v>
      </c>
      <c r="V31" s="54" t="s">
        <v>43</v>
      </c>
      <c r="W31" s="54" t="s">
        <v>44</v>
      </c>
      <c r="X31" s="54" t="s">
        <v>45</v>
      </c>
      <c r="Y31" s="54" t="s">
        <v>46</v>
      </c>
      <c r="Z31" s="54" t="s">
        <v>47</v>
      </c>
      <c r="AA31" s="55" t="s">
        <v>5</v>
      </c>
      <c r="AB31" s="45" t="s">
        <v>83</v>
      </c>
      <c r="AC31" s="54" t="s">
        <v>41</v>
      </c>
      <c r="AD31" s="54" t="s">
        <v>42</v>
      </c>
      <c r="AE31" s="54" t="s">
        <v>43</v>
      </c>
      <c r="AF31" s="54" t="s">
        <v>44</v>
      </c>
      <c r="AG31" s="54" t="s">
        <v>45</v>
      </c>
      <c r="AH31" s="54" t="s">
        <v>46</v>
      </c>
      <c r="AI31" s="54" t="s">
        <v>47</v>
      </c>
      <c r="AJ31" s="55" t="s">
        <v>5</v>
      </c>
      <c r="AK31" s="45" t="s">
        <v>83</v>
      </c>
      <c r="AL31" s="43"/>
    </row>
    <row r="32" spans="1:38" s="38" customFormat="1" x14ac:dyDescent="0.25">
      <c r="A32" s="6" t="s">
        <v>72</v>
      </c>
      <c r="B32" s="64">
        <v>359505</v>
      </c>
      <c r="C32" s="64">
        <v>375389</v>
      </c>
      <c r="D32" s="64">
        <v>409415</v>
      </c>
      <c r="E32" s="64">
        <v>471383</v>
      </c>
      <c r="F32" s="64">
        <v>540861</v>
      </c>
      <c r="G32" s="64">
        <v>680570</v>
      </c>
      <c r="H32" s="64">
        <v>935068</v>
      </c>
      <c r="I32" s="64">
        <v>801927</v>
      </c>
      <c r="J32" s="64">
        <v>517513</v>
      </c>
      <c r="K32" s="40">
        <v>389966</v>
      </c>
      <c r="L32" s="40">
        <v>382023</v>
      </c>
      <c r="M32" s="40">
        <v>435902</v>
      </c>
      <c r="N32" s="40">
        <v>472753</v>
      </c>
      <c r="O32" s="40">
        <v>555396</v>
      </c>
      <c r="P32" s="40">
        <v>689165</v>
      </c>
      <c r="Q32" s="40">
        <v>936269</v>
      </c>
      <c r="R32" s="40">
        <v>825996</v>
      </c>
      <c r="S32" s="40">
        <v>515926</v>
      </c>
      <c r="T32" s="31">
        <f t="shared" ref="T32:AB52" si="2">K32-B32</f>
        <v>30461</v>
      </c>
      <c r="U32" s="31">
        <f t="shared" si="2"/>
        <v>6634</v>
      </c>
      <c r="V32" s="31">
        <f t="shared" si="2"/>
        <v>26487</v>
      </c>
      <c r="W32" s="31">
        <f t="shared" si="2"/>
        <v>1370</v>
      </c>
      <c r="X32" s="31">
        <f t="shared" si="2"/>
        <v>14535</v>
      </c>
      <c r="Y32" s="31">
        <f t="shared" si="2"/>
        <v>8595</v>
      </c>
      <c r="Z32" s="31">
        <f t="shared" si="2"/>
        <v>1201</v>
      </c>
      <c r="AA32" s="31">
        <f t="shared" si="2"/>
        <v>24069</v>
      </c>
      <c r="AB32" s="31">
        <f t="shared" si="2"/>
        <v>-1587</v>
      </c>
      <c r="AC32" s="27">
        <f t="shared" ref="AC32:AK52" si="3">(K32-B32)/B32</f>
        <v>8.4730393179510713E-2</v>
      </c>
      <c r="AD32" s="27">
        <f t="shared" si="3"/>
        <v>1.7672334564944631E-2</v>
      </c>
      <c r="AE32" s="27">
        <f t="shared" si="3"/>
        <v>6.4694747383461773E-2</v>
      </c>
      <c r="AF32" s="27">
        <f t="shared" si="3"/>
        <v>2.9063415524106725E-3</v>
      </c>
      <c r="AG32" s="27">
        <f t="shared" si="3"/>
        <v>2.687381785708343E-2</v>
      </c>
      <c r="AH32" s="27">
        <f t="shared" si="3"/>
        <v>1.2629119708479656E-2</v>
      </c>
      <c r="AI32" s="27">
        <f t="shared" si="3"/>
        <v>1.2843985678046945E-3</v>
      </c>
      <c r="AJ32" s="27">
        <f t="shared" si="3"/>
        <v>3.0013953888570904E-2</v>
      </c>
      <c r="AK32" s="27">
        <f t="shared" si="3"/>
        <v>-3.0665896315648111E-3</v>
      </c>
      <c r="AL32" s="7" t="s">
        <v>71</v>
      </c>
    </row>
    <row r="33" spans="1:38" s="38" customFormat="1" x14ac:dyDescent="0.25">
      <c r="A33" s="6" t="s">
        <v>23</v>
      </c>
      <c r="B33" s="64">
        <v>144300</v>
      </c>
      <c r="C33" s="64">
        <v>156122</v>
      </c>
      <c r="D33" s="64">
        <v>168361</v>
      </c>
      <c r="E33" s="64">
        <v>165634</v>
      </c>
      <c r="F33" s="64">
        <v>166720</v>
      </c>
      <c r="G33" s="64">
        <v>234168</v>
      </c>
      <c r="H33" s="64">
        <v>334298</v>
      </c>
      <c r="I33" s="64">
        <v>301741</v>
      </c>
      <c r="J33" s="64">
        <v>166369</v>
      </c>
      <c r="K33" s="40">
        <v>147386</v>
      </c>
      <c r="L33" s="40">
        <v>155502</v>
      </c>
      <c r="M33" s="40">
        <v>175597</v>
      </c>
      <c r="N33" s="40">
        <v>170601</v>
      </c>
      <c r="O33" s="40">
        <v>169959</v>
      </c>
      <c r="P33" s="40">
        <v>241261</v>
      </c>
      <c r="Q33" s="40">
        <v>353393</v>
      </c>
      <c r="R33" s="40">
        <v>323388</v>
      </c>
      <c r="S33" s="40">
        <v>165470</v>
      </c>
      <c r="T33" s="31">
        <f t="shared" si="2"/>
        <v>3086</v>
      </c>
      <c r="U33" s="31">
        <f t="shared" si="2"/>
        <v>-620</v>
      </c>
      <c r="V33" s="31">
        <f t="shared" si="2"/>
        <v>7236</v>
      </c>
      <c r="W33" s="31">
        <f t="shared" si="2"/>
        <v>4967</v>
      </c>
      <c r="X33" s="31">
        <f t="shared" si="2"/>
        <v>3239</v>
      </c>
      <c r="Y33" s="31">
        <f t="shared" si="2"/>
        <v>7093</v>
      </c>
      <c r="Z33" s="31">
        <f t="shared" si="2"/>
        <v>19095</v>
      </c>
      <c r="AA33" s="31">
        <f t="shared" si="2"/>
        <v>21647</v>
      </c>
      <c r="AB33" s="31">
        <f t="shared" si="2"/>
        <v>-899</v>
      </c>
      <c r="AC33" s="27">
        <f t="shared" si="3"/>
        <v>2.1386001386001385E-2</v>
      </c>
      <c r="AD33" s="27">
        <f t="shared" si="3"/>
        <v>-3.9712532506629428E-3</v>
      </c>
      <c r="AE33" s="27">
        <f t="shared" si="3"/>
        <v>4.2979074726332105E-2</v>
      </c>
      <c r="AF33" s="27">
        <f t="shared" si="3"/>
        <v>2.9987804436287235E-2</v>
      </c>
      <c r="AG33" s="27">
        <f t="shared" si="3"/>
        <v>1.9427783109404989E-2</v>
      </c>
      <c r="AH33" s="27">
        <f t="shared" si="3"/>
        <v>3.0290218988076937E-2</v>
      </c>
      <c r="AI33" s="27">
        <f t="shared" si="3"/>
        <v>5.7119695600930907E-2</v>
      </c>
      <c r="AJ33" s="27">
        <f t="shared" si="3"/>
        <v>7.1740333597356667E-2</v>
      </c>
      <c r="AK33" s="27">
        <f t="shared" si="3"/>
        <v>-5.4036509205440918E-3</v>
      </c>
      <c r="AL33" s="6" t="s">
        <v>52</v>
      </c>
    </row>
    <row r="34" spans="1:38" s="42" customFormat="1" x14ac:dyDescent="0.25">
      <c r="A34" s="4" t="s">
        <v>49</v>
      </c>
      <c r="B34" s="65">
        <v>215205</v>
      </c>
      <c r="C34" s="65">
        <v>219267</v>
      </c>
      <c r="D34" s="65">
        <v>241054</v>
      </c>
      <c r="E34" s="65">
        <v>305749</v>
      </c>
      <c r="F34" s="65">
        <v>374141</v>
      </c>
      <c r="G34" s="65">
        <v>446402</v>
      </c>
      <c r="H34" s="65">
        <v>600770</v>
      </c>
      <c r="I34" s="65">
        <v>500186</v>
      </c>
      <c r="J34" s="65">
        <v>351144</v>
      </c>
      <c r="K34" s="41">
        <v>242580</v>
      </c>
      <c r="L34" s="41">
        <v>226521</v>
      </c>
      <c r="M34" s="41">
        <v>260305</v>
      </c>
      <c r="N34" s="41">
        <v>302152</v>
      </c>
      <c r="O34" s="41">
        <v>385437</v>
      </c>
      <c r="P34" s="41">
        <v>447904</v>
      </c>
      <c r="Q34" s="41">
        <v>582876</v>
      </c>
      <c r="R34" s="41">
        <v>502608</v>
      </c>
      <c r="S34" s="41">
        <v>350456</v>
      </c>
      <c r="T34" s="26">
        <f t="shared" si="2"/>
        <v>27375</v>
      </c>
      <c r="U34" s="26">
        <f t="shared" si="2"/>
        <v>7254</v>
      </c>
      <c r="V34" s="26">
        <f t="shared" si="2"/>
        <v>19251</v>
      </c>
      <c r="W34" s="26">
        <f t="shared" si="2"/>
        <v>-3597</v>
      </c>
      <c r="X34" s="26">
        <f t="shared" si="2"/>
        <v>11296</v>
      </c>
      <c r="Y34" s="26">
        <f t="shared" si="2"/>
        <v>1502</v>
      </c>
      <c r="Z34" s="26">
        <f t="shared" si="2"/>
        <v>-17894</v>
      </c>
      <c r="AA34" s="26">
        <f t="shared" si="2"/>
        <v>2422</v>
      </c>
      <c r="AB34" s="26">
        <f t="shared" si="2"/>
        <v>-688</v>
      </c>
      <c r="AC34" s="34">
        <f t="shared" si="3"/>
        <v>0.12720429358053947</v>
      </c>
      <c r="AD34" s="29">
        <f t="shared" si="3"/>
        <v>3.3082953659237371E-2</v>
      </c>
      <c r="AE34" s="29">
        <f t="shared" si="3"/>
        <v>7.9861773710454914E-2</v>
      </c>
      <c r="AF34" s="29">
        <f t="shared" si="3"/>
        <v>-1.1764551969098836E-2</v>
      </c>
      <c r="AG34" s="29">
        <f t="shared" si="3"/>
        <v>3.0191826076265364E-2</v>
      </c>
      <c r="AH34" s="29">
        <f t="shared" si="3"/>
        <v>3.3646802657694187E-3</v>
      </c>
      <c r="AI34" s="29">
        <f t="shared" si="3"/>
        <v>-2.9785109109975533E-2</v>
      </c>
      <c r="AJ34" s="29">
        <f t="shared" si="3"/>
        <v>4.8421987020828249E-3</v>
      </c>
      <c r="AK34" s="29">
        <f t="shared" si="3"/>
        <v>-1.9593101405691112E-3</v>
      </c>
      <c r="AL34" s="9" t="s">
        <v>48</v>
      </c>
    </row>
    <row r="35" spans="1:38" s="38" customFormat="1" x14ac:dyDescent="0.25">
      <c r="A35" s="6" t="s">
        <v>33</v>
      </c>
      <c r="B35" s="64">
        <v>64740</v>
      </c>
      <c r="C35" s="64">
        <v>96606</v>
      </c>
      <c r="D35" s="64">
        <v>111103</v>
      </c>
      <c r="E35" s="64">
        <v>144788</v>
      </c>
      <c r="F35" s="64">
        <v>156153</v>
      </c>
      <c r="G35" s="64">
        <v>173907</v>
      </c>
      <c r="H35" s="64">
        <v>278346</v>
      </c>
      <c r="I35" s="64">
        <v>167624</v>
      </c>
      <c r="J35" s="64">
        <v>122333</v>
      </c>
      <c r="K35" s="40">
        <v>67866</v>
      </c>
      <c r="L35" s="40">
        <v>93594</v>
      </c>
      <c r="M35" s="40">
        <v>103580</v>
      </c>
      <c r="N35" s="40">
        <v>121529</v>
      </c>
      <c r="O35" s="40">
        <v>151379</v>
      </c>
      <c r="P35" s="40">
        <v>166979</v>
      </c>
      <c r="Q35" s="40">
        <v>247691</v>
      </c>
      <c r="R35" s="40">
        <v>144477</v>
      </c>
      <c r="S35" s="40">
        <v>109857</v>
      </c>
      <c r="T35" s="31">
        <f t="shared" si="2"/>
        <v>3126</v>
      </c>
      <c r="U35" s="31">
        <f t="shared" si="2"/>
        <v>-3012</v>
      </c>
      <c r="V35" s="31">
        <f t="shared" si="2"/>
        <v>-7523</v>
      </c>
      <c r="W35" s="31">
        <f t="shared" si="2"/>
        <v>-23259</v>
      </c>
      <c r="X35" s="31">
        <f t="shared" si="2"/>
        <v>-4774</v>
      </c>
      <c r="Y35" s="31">
        <f t="shared" si="2"/>
        <v>-6928</v>
      </c>
      <c r="Z35" s="31">
        <f t="shared" si="2"/>
        <v>-30655</v>
      </c>
      <c r="AA35" s="31">
        <f t="shared" si="2"/>
        <v>-23147</v>
      </c>
      <c r="AB35" s="31">
        <f t="shared" si="2"/>
        <v>-12476</v>
      </c>
      <c r="AC35" s="28">
        <f t="shared" si="3"/>
        <v>4.8285449490268764E-2</v>
      </c>
      <c r="AD35" s="28">
        <f t="shared" si="3"/>
        <v>-3.1178187690205576E-2</v>
      </c>
      <c r="AE35" s="28">
        <f t="shared" si="3"/>
        <v>-6.7711942971836941E-2</v>
      </c>
      <c r="AF35" s="28">
        <f t="shared" si="3"/>
        <v>-0.160641765892201</v>
      </c>
      <c r="AG35" s="28">
        <f t="shared" si="3"/>
        <v>-3.0572579457327109E-2</v>
      </c>
      <c r="AH35" s="28">
        <f t="shared" si="3"/>
        <v>-3.9837384349106129E-2</v>
      </c>
      <c r="AI35" s="28">
        <f t="shared" si="3"/>
        <v>-0.11013271252326241</v>
      </c>
      <c r="AJ35" s="28">
        <f t="shared" si="3"/>
        <v>-0.13808881783038229</v>
      </c>
      <c r="AK35" s="35">
        <f t="shared" si="3"/>
        <v>-0.10198392911152346</v>
      </c>
      <c r="AL35" s="6" t="s">
        <v>62</v>
      </c>
    </row>
    <row r="36" spans="1:38" s="38" customFormat="1" x14ac:dyDescent="0.25">
      <c r="A36" s="6" t="s">
        <v>35</v>
      </c>
      <c r="B36" s="64">
        <v>70791</v>
      </c>
      <c r="C36" s="64">
        <v>33776</v>
      </c>
      <c r="D36" s="64">
        <v>30058</v>
      </c>
      <c r="E36" s="64">
        <v>29157</v>
      </c>
      <c r="F36" s="64">
        <v>38512</v>
      </c>
      <c r="G36" s="64">
        <v>34055</v>
      </c>
      <c r="H36" s="64">
        <v>48243</v>
      </c>
      <c r="I36" s="64">
        <v>45610</v>
      </c>
      <c r="J36" s="64">
        <v>28299</v>
      </c>
      <c r="K36" s="40">
        <v>84318</v>
      </c>
      <c r="L36" s="40">
        <v>30628</v>
      </c>
      <c r="M36" s="40">
        <v>41422</v>
      </c>
      <c r="N36" s="40">
        <v>34715</v>
      </c>
      <c r="O36" s="40">
        <v>33825</v>
      </c>
      <c r="P36" s="40">
        <v>37758</v>
      </c>
      <c r="Q36" s="40">
        <v>47055</v>
      </c>
      <c r="R36" s="40">
        <v>48127</v>
      </c>
      <c r="S36" s="40">
        <v>25321</v>
      </c>
      <c r="T36" s="31">
        <f t="shared" si="2"/>
        <v>13527</v>
      </c>
      <c r="U36" s="31">
        <f t="shared" si="2"/>
        <v>-3148</v>
      </c>
      <c r="V36" s="31">
        <f t="shared" si="2"/>
        <v>11364</v>
      </c>
      <c r="W36" s="31">
        <f t="shared" si="2"/>
        <v>5558</v>
      </c>
      <c r="X36" s="31">
        <f t="shared" si="2"/>
        <v>-4687</v>
      </c>
      <c r="Y36" s="31">
        <f t="shared" si="2"/>
        <v>3703</v>
      </c>
      <c r="Z36" s="31">
        <f t="shared" si="2"/>
        <v>-1188</v>
      </c>
      <c r="AA36" s="31">
        <f t="shared" si="2"/>
        <v>2517</v>
      </c>
      <c r="AB36" s="31">
        <f t="shared" si="2"/>
        <v>-2978</v>
      </c>
      <c r="AC36" s="28">
        <f t="shared" si="3"/>
        <v>0.19108361232360047</v>
      </c>
      <c r="AD36" s="28">
        <f t="shared" si="3"/>
        <v>-9.320227380388442E-2</v>
      </c>
      <c r="AE36" s="28">
        <f t="shared" si="3"/>
        <v>0.37806906647148847</v>
      </c>
      <c r="AF36" s="28">
        <f t="shared" si="3"/>
        <v>0.19062317796755496</v>
      </c>
      <c r="AG36" s="28">
        <f t="shared" si="3"/>
        <v>-0.12170232654756959</v>
      </c>
      <c r="AH36" s="28">
        <f t="shared" si="3"/>
        <v>0.10873586844809867</v>
      </c>
      <c r="AI36" s="28">
        <f t="shared" si="3"/>
        <v>-2.4625334245382751E-2</v>
      </c>
      <c r="AJ36" s="28">
        <f t="shared" si="3"/>
        <v>5.5185266388949793E-2</v>
      </c>
      <c r="AK36" s="28">
        <f t="shared" si="3"/>
        <v>-0.10523340047351497</v>
      </c>
      <c r="AL36" s="6" t="s">
        <v>66</v>
      </c>
    </row>
    <row r="37" spans="1:38" s="38" customFormat="1" x14ac:dyDescent="0.25">
      <c r="A37" s="6" t="s">
        <v>32</v>
      </c>
      <c r="B37" s="64">
        <v>11541</v>
      </c>
      <c r="C37" s="64">
        <v>10220</v>
      </c>
      <c r="D37" s="64">
        <v>10708</v>
      </c>
      <c r="E37" s="64">
        <v>15608</v>
      </c>
      <c r="F37" s="64">
        <v>23366</v>
      </c>
      <c r="G37" s="64">
        <v>38738</v>
      </c>
      <c r="H37" s="64">
        <v>44428</v>
      </c>
      <c r="I37" s="64">
        <v>46575</v>
      </c>
      <c r="J37" s="64">
        <v>26632</v>
      </c>
      <c r="K37" s="40">
        <v>5775</v>
      </c>
      <c r="L37" s="40">
        <v>7335</v>
      </c>
      <c r="M37" s="40">
        <v>9343</v>
      </c>
      <c r="N37" s="40">
        <v>15627</v>
      </c>
      <c r="O37" s="40">
        <v>27219</v>
      </c>
      <c r="P37" s="40">
        <v>38379</v>
      </c>
      <c r="Q37" s="40">
        <v>46206</v>
      </c>
      <c r="R37" s="40">
        <v>49542</v>
      </c>
      <c r="S37" s="40">
        <v>36270</v>
      </c>
      <c r="T37" s="31">
        <f t="shared" si="2"/>
        <v>-5766</v>
      </c>
      <c r="U37" s="31">
        <f t="shared" si="2"/>
        <v>-2885</v>
      </c>
      <c r="V37" s="31">
        <f t="shared" si="2"/>
        <v>-1365</v>
      </c>
      <c r="W37" s="31">
        <f t="shared" si="2"/>
        <v>19</v>
      </c>
      <c r="X37" s="31">
        <f t="shared" si="2"/>
        <v>3853</v>
      </c>
      <c r="Y37" s="31">
        <f t="shared" si="2"/>
        <v>-359</v>
      </c>
      <c r="Z37" s="31">
        <f t="shared" si="2"/>
        <v>1778</v>
      </c>
      <c r="AA37" s="31">
        <f t="shared" si="2"/>
        <v>2967</v>
      </c>
      <c r="AB37" s="31">
        <f t="shared" si="2"/>
        <v>9638</v>
      </c>
      <c r="AC37" s="28">
        <f t="shared" si="3"/>
        <v>-0.49961008578112814</v>
      </c>
      <c r="AD37" s="28">
        <f t="shared" si="3"/>
        <v>-0.28228962818003916</v>
      </c>
      <c r="AE37" s="28">
        <f t="shared" si="3"/>
        <v>-0.12747478520732164</v>
      </c>
      <c r="AF37" s="28">
        <f t="shared" si="3"/>
        <v>1.2173244490005126E-3</v>
      </c>
      <c r="AG37" s="28">
        <f t="shared" si="3"/>
        <v>0.16489771462809211</v>
      </c>
      <c r="AH37" s="28">
        <f t="shared" si="3"/>
        <v>-9.267386029221952E-3</v>
      </c>
      <c r="AI37" s="28">
        <f t="shared" si="3"/>
        <v>4.0019807328711625E-2</v>
      </c>
      <c r="AJ37" s="28">
        <f t="shared" si="3"/>
        <v>6.3703703703703707E-2</v>
      </c>
      <c r="AK37" s="28">
        <f t="shared" si="3"/>
        <v>0.36189546410333434</v>
      </c>
      <c r="AL37" s="6" t="s">
        <v>61</v>
      </c>
    </row>
    <row r="38" spans="1:38" s="38" customFormat="1" x14ac:dyDescent="0.25">
      <c r="A38" s="6" t="s">
        <v>27</v>
      </c>
      <c r="B38" s="64">
        <v>13784</v>
      </c>
      <c r="C38" s="64">
        <v>15545</v>
      </c>
      <c r="D38" s="64">
        <v>19054</v>
      </c>
      <c r="E38" s="64">
        <v>20380</v>
      </c>
      <c r="F38" s="64">
        <v>20020</v>
      </c>
      <c r="G38" s="64">
        <v>20480</v>
      </c>
      <c r="H38" s="64">
        <v>24900</v>
      </c>
      <c r="I38" s="64">
        <v>29392</v>
      </c>
      <c r="J38" s="64">
        <v>18837</v>
      </c>
      <c r="K38" s="40">
        <v>13916</v>
      </c>
      <c r="L38" s="40">
        <v>16241</v>
      </c>
      <c r="M38" s="40">
        <v>20980</v>
      </c>
      <c r="N38" s="40">
        <v>20417</v>
      </c>
      <c r="O38" s="40">
        <v>19234</v>
      </c>
      <c r="P38" s="40">
        <v>20093</v>
      </c>
      <c r="Q38" s="40">
        <v>24813</v>
      </c>
      <c r="R38" s="40">
        <v>27723</v>
      </c>
      <c r="S38" s="40">
        <v>19379</v>
      </c>
      <c r="T38" s="31">
        <f t="shared" si="2"/>
        <v>132</v>
      </c>
      <c r="U38" s="31">
        <f t="shared" si="2"/>
        <v>696</v>
      </c>
      <c r="V38" s="31">
        <f t="shared" si="2"/>
        <v>1926</v>
      </c>
      <c r="W38" s="31">
        <f t="shared" si="2"/>
        <v>37</v>
      </c>
      <c r="X38" s="31">
        <f t="shared" si="2"/>
        <v>-786</v>
      </c>
      <c r="Y38" s="31">
        <f t="shared" si="2"/>
        <v>-387</v>
      </c>
      <c r="Z38" s="31">
        <f t="shared" si="2"/>
        <v>-87</v>
      </c>
      <c r="AA38" s="31">
        <f t="shared" si="2"/>
        <v>-1669</v>
      </c>
      <c r="AB38" s="31">
        <f t="shared" si="2"/>
        <v>542</v>
      </c>
      <c r="AC38" s="28">
        <f t="shared" si="3"/>
        <v>9.5763203714451534E-3</v>
      </c>
      <c r="AD38" s="28">
        <f t="shared" si="3"/>
        <v>4.477323898359601E-2</v>
      </c>
      <c r="AE38" s="28">
        <f t="shared" si="3"/>
        <v>0.10108113781883069</v>
      </c>
      <c r="AF38" s="28">
        <f t="shared" si="3"/>
        <v>1.8155053974484789E-3</v>
      </c>
      <c r="AG38" s="28">
        <f t="shared" si="3"/>
        <v>-3.9260739260739259E-2</v>
      </c>
      <c r="AH38" s="27">
        <f t="shared" si="3"/>
        <v>-1.8896484375000001E-2</v>
      </c>
      <c r="AI38" s="28">
        <f t="shared" si="3"/>
        <v>-3.4939759036144579E-3</v>
      </c>
      <c r="AJ38" s="28">
        <f t="shared" si="3"/>
        <v>-5.6784158954817636E-2</v>
      </c>
      <c r="AK38" s="28">
        <f t="shared" si="3"/>
        <v>2.8773159207941816E-2</v>
      </c>
      <c r="AL38" s="6" t="s">
        <v>56</v>
      </c>
    </row>
    <row r="39" spans="1:38" s="38" customFormat="1" x14ac:dyDescent="0.25">
      <c r="A39" s="6" t="s">
        <v>31</v>
      </c>
      <c r="B39" s="64">
        <v>6338</v>
      </c>
      <c r="C39" s="64">
        <v>7702</v>
      </c>
      <c r="D39" s="64">
        <v>9747</v>
      </c>
      <c r="E39" s="64">
        <v>12066</v>
      </c>
      <c r="F39" s="64">
        <v>14716</v>
      </c>
      <c r="G39" s="64">
        <v>12705</v>
      </c>
      <c r="H39" s="64">
        <v>20446</v>
      </c>
      <c r="I39" s="64">
        <v>15787</v>
      </c>
      <c r="J39" s="64">
        <v>15386</v>
      </c>
      <c r="K39" s="40">
        <v>7277</v>
      </c>
      <c r="L39" s="40">
        <v>8703</v>
      </c>
      <c r="M39" s="40">
        <v>9717</v>
      </c>
      <c r="N39" s="40">
        <v>10836</v>
      </c>
      <c r="O39" s="40">
        <v>17593</v>
      </c>
      <c r="P39" s="40">
        <v>11933</v>
      </c>
      <c r="Q39" s="40">
        <v>16947</v>
      </c>
      <c r="R39" s="40">
        <v>16891</v>
      </c>
      <c r="S39" s="40">
        <v>15324</v>
      </c>
      <c r="T39" s="31">
        <f t="shared" si="2"/>
        <v>939</v>
      </c>
      <c r="U39" s="31">
        <f t="shared" si="2"/>
        <v>1001</v>
      </c>
      <c r="V39" s="31">
        <f t="shared" si="2"/>
        <v>-30</v>
      </c>
      <c r="W39" s="31">
        <f t="shared" si="2"/>
        <v>-1230</v>
      </c>
      <c r="X39" s="31">
        <f t="shared" si="2"/>
        <v>2877</v>
      </c>
      <c r="Y39" s="31">
        <f t="shared" si="2"/>
        <v>-772</v>
      </c>
      <c r="Z39" s="31">
        <f t="shared" si="2"/>
        <v>-3499</v>
      </c>
      <c r="AA39" s="31">
        <f t="shared" si="2"/>
        <v>1104</v>
      </c>
      <c r="AB39" s="31">
        <f t="shared" si="2"/>
        <v>-62</v>
      </c>
      <c r="AC39" s="28">
        <f t="shared" si="3"/>
        <v>0.14815399179551908</v>
      </c>
      <c r="AD39" s="28">
        <f t="shared" si="3"/>
        <v>0.12996624253440664</v>
      </c>
      <c r="AE39" s="28">
        <f t="shared" si="3"/>
        <v>-3.0778701138811943E-3</v>
      </c>
      <c r="AF39" s="28">
        <f t="shared" si="3"/>
        <v>-0.10193933366484337</v>
      </c>
      <c r="AG39" s="28">
        <f t="shared" si="3"/>
        <v>0.19550149497145963</v>
      </c>
      <c r="AH39" s="28">
        <f t="shared" si="3"/>
        <v>-6.0763478945297128E-2</v>
      </c>
      <c r="AI39" s="35">
        <f t="shared" si="3"/>
        <v>-0.17113371808666733</v>
      </c>
      <c r="AJ39" s="28">
        <f t="shared" si="3"/>
        <v>6.9930955849749787E-2</v>
      </c>
      <c r="AK39" s="27">
        <f t="shared" si="3"/>
        <v>-4.0296373326400622E-3</v>
      </c>
      <c r="AL39" s="6" t="s">
        <v>60</v>
      </c>
    </row>
    <row r="40" spans="1:38" s="38" customFormat="1" x14ac:dyDescent="0.25">
      <c r="A40" s="6" t="s">
        <v>64</v>
      </c>
      <c r="B40" s="64">
        <v>5021</v>
      </c>
      <c r="C40" s="64">
        <v>6895</v>
      </c>
      <c r="D40" s="64">
        <v>7032</v>
      </c>
      <c r="E40" s="64">
        <v>9495</v>
      </c>
      <c r="F40" s="64">
        <v>12124</v>
      </c>
      <c r="G40" s="64">
        <v>13797</v>
      </c>
      <c r="H40" s="64">
        <v>15766</v>
      </c>
      <c r="I40" s="64">
        <v>15322</v>
      </c>
      <c r="J40" s="64">
        <v>14296</v>
      </c>
      <c r="K40" s="40">
        <v>6210</v>
      </c>
      <c r="L40" s="40">
        <v>7959</v>
      </c>
      <c r="M40" s="40">
        <v>8139</v>
      </c>
      <c r="N40" s="40">
        <v>11998</v>
      </c>
      <c r="O40" s="40">
        <v>13086</v>
      </c>
      <c r="P40" s="40">
        <v>15106</v>
      </c>
      <c r="Q40" s="40">
        <v>17235</v>
      </c>
      <c r="R40" s="40">
        <v>16867</v>
      </c>
      <c r="S40" s="40">
        <v>14380</v>
      </c>
      <c r="T40" s="31">
        <f t="shared" si="2"/>
        <v>1189</v>
      </c>
      <c r="U40" s="31">
        <f t="shared" si="2"/>
        <v>1064</v>
      </c>
      <c r="V40" s="31">
        <f t="shared" si="2"/>
        <v>1107</v>
      </c>
      <c r="W40" s="31">
        <f t="shared" si="2"/>
        <v>2503</v>
      </c>
      <c r="X40" s="31">
        <f t="shared" si="2"/>
        <v>962</v>
      </c>
      <c r="Y40" s="31">
        <f t="shared" si="2"/>
        <v>1309</v>
      </c>
      <c r="Z40" s="31">
        <f t="shared" si="2"/>
        <v>1469</v>
      </c>
      <c r="AA40" s="31">
        <f t="shared" si="2"/>
        <v>1545</v>
      </c>
      <c r="AB40" s="31">
        <f t="shared" si="2"/>
        <v>84</v>
      </c>
      <c r="AC40" s="28">
        <f t="shared" si="3"/>
        <v>0.23680541724756024</v>
      </c>
      <c r="AD40" s="28">
        <f t="shared" si="3"/>
        <v>0.15431472081218275</v>
      </c>
      <c r="AE40" s="28">
        <f t="shared" si="3"/>
        <v>0.15742320819112629</v>
      </c>
      <c r="AF40" s="28">
        <f t="shared" si="3"/>
        <v>0.26361242759347026</v>
      </c>
      <c r="AG40" s="28">
        <f t="shared" si="3"/>
        <v>7.9346750247443087E-2</v>
      </c>
      <c r="AH40" s="28">
        <f t="shared" si="3"/>
        <v>9.4875697615423638E-2</v>
      </c>
      <c r="AI40" s="28">
        <f t="shared" si="3"/>
        <v>9.3175187111505769E-2</v>
      </c>
      <c r="AJ40" s="28">
        <f t="shared" si="3"/>
        <v>0.10083540007831876</v>
      </c>
      <c r="AK40" s="27">
        <f t="shared" si="3"/>
        <v>5.8757694459988805E-3</v>
      </c>
      <c r="AL40" s="6" t="s">
        <v>63</v>
      </c>
    </row>
    <row r="41" spans="1:38" s="38" customFormat="1" x14ac:dyDescent="0.25">
      <c r="A41" s="6" t="s">
        <v>50</v>
      </c>
      <c r="B41" s="64">
        <v>3730</v>
      </c>
      <c r="C41" s="64">
        <v>3194</v>
      </c>
      <c r="D41" s="64">
        <v>3731</v>
      </c>
      <c r="E41" s="64">
        <v>4217</v>
      </c>
      <c r="F41" s="64">
        <v>8225</v>
      </c>
      <c r="G41" s="64">
        <v>10479</v>
      </c>
      <c r="H41" s="64">
        <v>14079</v>
      </c>
      <c r="I41" s="64">
        <v>14507</v>
      </c>
      <c r="J41" s="64">
        <v>8722</v>
      </c>
      <c r="K41" s="40">
        <v>8115</v>
      </c>
      <c r="L41" s="40">
        <v>8766</v>
      </c>
      <c r="M41" s="40">
        <v>6521</v>
      </c>
      <c r="N41" s="40">
        <v>4219</v>
      </c>
      <c r="O41" s="40">
        <v>11313</v>
      </c>
      <c r="P41" s="40">
        <v>19689</v>
      </c>
      <c r="Q41" s="40">
        <v>14666</v>
      </c>
      <c r="R41" s="40">
        <v>10678</v>
      </c>
      <c r="S41" s="40">
        <v>10740</v>
      </c>
      <c r="T41" s="31">
        <f t="shared" si="2"/>
        <v>4385</v>
      </c>
      <c r="U41" s="31">
        <f t="shared" si="2"/>
        <v>5572</v>
      </c>
      <c r="V41" s="31">
        <f t="shared" si="2"/>
        <v>2790</v>
      </c>
      <c r="W41" s="31">
        <f t="shared" si="2"/>
        <v>2</v>
      </c>
      <c r="X41" s="31">
        <f t="shared" si="2"/>
        <v>3088</v>
      </c>
      <c r="Y41" s="31">
        <f t="shared" si="2"/>
        <v>9210</v>
      </c>
      <c r="Z41" s="31">
        <f t="shared" si="2"/>
        <v>587</v>
      </c>
      <c r="AA41" s="31">
        <f t="shared" si="2"/>
        <v>-3829</v>
      </c>
      <c r="AB41" s="31">
        <f t="shared" si="2"/>
        <v>2018</v>
      </c>
      <c r="AC41" s="28">
        <f t="shared" si="3"/>
        <v>1.1756032171581769</v>
      </c>
      <c r="AD41" s="28">
        <f t="shared" si="3"/>
        <v>1.7445209768315593</v>
      </c>
      <c r="AE41" s="28">
        <f t="shared" si="3"/>
        <v>0.74778879656928432</v>
      </c>
      <c r="AF41" s="28">
        <f t="shared" si="3"/>
        <v>4.7427080863172874E-4</v>
      </c>
      <c r="AG41" s="28">
        <f t="shared" si="3"/>
        <v>0.37544072948328266</v>
      </c>
      <c r="AH41" s="28">
        <f t="shared" si="3"/>
        <v>0.87890065845977672</v>
      </c>
      <c r="AI41" s="28">
        <f t="shared" si="3"/>
        <v>4.1693302081113714E-2</v>
      </c>
      <c r="AJ41" s="28">
        <f t="shared" si="3"/>
        <v>-0.263941545460812</v>
      </c>
      <c r="AK41" s="28">
        <f t="shared" si="3"/>
        <v>0.2313689520752121</v>
      </c>
      <c r="AL41" s="6" t="s">
        <v>50</v>
      </c>
    </row>
    <row r="42" spans="1:38" s="38" customFormat="1" x14ac:dyDescent="0.25">
      <c r="A42" s="6" t="s">
        <v>24</v>
      </c>
      <c r="B42" s="64">
        <v>984</v>
      </c>
      <c r="C42" s="64">
        <v>1652</v>
      </c>
      <c r="D42" s="64">
        <v>1599</v>
      </c>
      <c r="E42" s="64">
        <v>4763</v>
      </c>
      <c r="F42" s="64">
        <v>8437</v>
      </c>
      <c r="G42" s="64">
        <v>14225</v>
      </c>
      <c r="H42" s="64">
        <v>20686</v>
      </c>
      <c r="I42" s="64">
        <v>24258</v>
      </c>
      <c r="J42" s="64">
        <v>10726</v>
      </c>
      <c r="K42" s="40">
        <v>1740</v>
      </c>
      <c r="L42" s="40">
        <v>1950</v>
      </c>
      <c r="M42" s="40">
        <v>3640</v>
      </c>
      <c r="N42" s="40">
        <v>4778</v>
      </c>
      <c r="O42" s="40">
        <v>4565</v>
      </c>
      <c r="P42" s="40">
        <v>10780</v>
      </c>
      <c r="Q42" s="40">
        <v>16112</v>
      </c>
      <c r="R42" s="40">
        <v>28272</v>
      </c>
      <c r="S42" s="40">
        <v>9336</v>
      </c>
      <c r="T42" s="31">
        <f t="shared" si="2"/>
        <v>756</v>
      </c>
      <c r="U42" s="31">
        <f t="shared" si="2"/>
        <v>298</v>
      </c>
      <c r="V42" s="31">
        <f t="shared" si="2"/>
        <v>2041</v>
      </c>
      <c r="W42" s="31">
        <f t="shared" si="2"/>
        <v>15</v>
      </c>
      <c r="X42" s="31">
        <f t="shared" si="2"/>
        <v>-3872</v>
      </c>
      <c r="Y42" s="31">
        <f t="shared" si="2"/>
        <v>-3445</v>
      </c>
      <c r="Z42" s="31">
        <f t="shared" si="2"/>
        <v>-4574</v>
      </c>
      <c r="AA42" s="31">
        <f t="shared" si="2"/>
        <v>4014</v>
      </c>
      <c r="AB42" s="31">
        <f t="shared" si="2"/>
        <v>-1390</v>
      </c>
      <c r="AC42" s="28">
        <f t="shared" si="3"/>
        <v>0.76829268292682928</v>
      </c>
      <c r="AD42" s="28">
        <f t="shared" si="3"/>
        <v>0.18038740920096852</v>
      </c>
      <c r="AE42" s="28">
        <f t="shared" si="3"/>
        <v>1.2764227642276422</v>
      </c>
      <c r="AF42" s="28">
        <f t="shared" si="3"/>
        <v>3.1492756665966828E-3</v>
      </c>
      <c r="AG42" s="28">
        <f t="shared" si="3"/>
        <v>-0.45893089960886568</v>
      </c>
      <c r="AH42" s="28">
        <f t="shared" si="3"/>
        <v>-0.24217926186291741</v>
      </c>
      <c r="AI42" s="28">
        <f t="shared" si="3"/>
        <v>-0.22111573044571209</v>
      </c>
      <c r="AJ42" s="28">
        <f t="shared" si="3"/>
        <v>0.16547118476378928</v>
      </c>
      <c r="AK42" s="28">
        <f t="shared" si="3"/>
        <v>-0.12959164646652993</v>
      </c>
      <c r="AL42" s="6" t="s">
        <v>53</v>
      </c>
    </row>
    <row r="43" spans="1:38" s="38" customFormat="1" x14ac:dyDescent="0.25">
      <c r="A43" s="6" t="s">
        <v>26</v>
      </c>
      <c r="B43" s="64">
        <v>5363</v>
      </c>
      <c r="C43" s="64">
        <v>6148</v>
      </c>
      <c r="D43" s="64">
        <v>6554</v>
      </c>
      <c r="E43" s="64">
        <v>9293</v>
      </c>
      <c r="F43" s="64">
        <v>10023</v>
      </c>
      <c r="G43" s="64">
        <v>10800</v>
      </c>
      <c r="H43" s="64">
        <v>12374</v>
      </c>
      <c r="I43" s="64">
        <v>13394</v>
      </c>
      <c r="J43" s="64">
        <v>8409</v>
      </c>
      <c r="K43" s="40">
        <v>4846</v>
      </c>
      <c r="L43" s="40">
        <v>5857</v>
      </c>
      <c r="M43" s="40">
        <v>5872</v>
      </c>
      <c r="N43" s="40">
        <v>8411</v>
      </c>
      <c r="O43" s="40">
        <v>10714</v>
      </c>
      <c r="P43" s="40">
        <v>11883</v>
      </c>
      <c r="Q43" s="40">
        <v>11558</v>
      </c>
      <c r="R43" s="40">
        <v>12565</v>
      </c>
      <c r="S43" s="40">
        <v>9289</v>
      </c>
      <c r="T43" s="31">
        <f t="shared" si="2"/>
        <v>-517</v>
      </c>
      <c r="U43" s="31">
        <f t="shared" si="2"/>
        <v>-291</v>
      </c>
      <c r="V43" s="31">
        <f t="shared" si="2"/>
        <v>-682</v>
      </c>
      <c r="W43" s="31">
        <f t="shared" si="2"/>
        <v>-882</v>
      </c>
      <c r="X43" s="31">
        <f t="shared" si="2"/>
        <v>691</v>
      </c>
      <c r="Y43" s="31">
        <f t="shared" si="2"/>
        <v>1083</v>
      </c>
      <c r="Z43" s="31">
        <f t="shared" si="2"/>
        <v>-816</v>
      </c>
      <c r="AA43" s="31">
        <f t="shared" si="2"/>
        <v>-829</v>
      </c>
      <c r="AB43" s="31">
        <f t="shared" si="2"/>
        <v>880</v>
      </c>
      <c r="AC43" s="28">
        <f t="shared" si="3"/>
        <v>-9.6401267947044567E-2</v>
      </c>
      <c r="AD43" s="28">
        <f t="shared" si="3"/>
        <v>-4.7332465842550422E-2</v>
      </c>
      <c r="AE43" s="28">
        <f t="shared" si="3"/>
        <v>-0.10405859017393958</v>
      </c>
      <c r="AF43" s="28">
        <f t="shared" si="3"/>
        <v>-9.4910147422791344E-2</v>
      </c>
      <c r="AG43" s="28">
        <f t="shared" si="3"/>
        <v>6.8941434700189569E-2</v>
      </c>
      <c r="AH43" s="28">
        <f t="shared" si="3"/>
        <v>0.10027777777777777</v>
      </c>
      <c r="AI43" s="28">
        <f t="shared" si="3"/>
        <v>-6.5944722805883302E-2</v>
      </c>
      <c r="AJ43" s="28">
        <f t="shared" si="3"/>
        <v>-6.1893385097804988E-2</v>
      </c>
      <c r="AK43" s="28">
        <f t="shared" si="3"/>
        <v>0.10464977999762159</v>
      </c>
      <c r="AL43" s="6" t="s">
        <v>55</v>
      </c>
    </row>
    <row r="44" spans="1:38" s="38" customFormat="1" x14ac:dyDescent="0.25">
      <c r="A44" s="6" t="s">
        <v>25</v>
      </c>
      <c r="B44" s="64">
        <v>3259</v>
      </c>
      <c r="C44" s="64">
        <v>2245</v>
      </c>
      <c r="D44" s="64">
        <v>2771</v>
      </c>
      <c r="E44" s="64">
        <v>3843</v>
      </c>
      <c r="F44" s="64">
        <v>4884</v>
      </c>
      <c r="G44" s="64">
        <v>8069</v>
      </c>
      <c r="H44" s="64">
        <v>9651</v>
      </c>
      <c r="I44" s="64">
        <v>20467</v>
      </c>
      <c r="J44" s="64">
        <v>6168</v>
      </c>
      <c r="K44" s="40">
        <v>6231</v>
      </c>
      <c r="L44" s="40">
        <v>5717</v>
      </c>
      <c r="M44" s="40">
        <v>6848</v>
      </c>
      <c r="N44" s="40">
        <v>8531</v>
      </c>
      <c r="O44" s="40">
        <v>6429</v>
      </c>
      <c r="P44" s="40">
        <v>7949</v>
      </c>
      <c r="Q44" s="40">
        <v>9824</v>
      </c>
      <c r="R44" s="40">
        <v>20981</v>
      </c>
      <c r="S44" s="40">
        <v>6044</v>
      </c>
      <c r="T44" s="31">
        <f t="shared" si="2"/>
        <v>2972</v>
      </c>
      <c r="U44" s="31">
        <f t="shared" si="2"/>
        <v>3472</v>
      </c>
      <c r="V44" s="31">
        <f t="shared" si="2"/>
        <v>4077</v>
      </c>
      <c r="W44" s="31">
        <f t="shared" si="2"/>
        <v>4688</v>
      </c>
      <c r="X44" s="31">
        <f t="shared" si="2"/>
        <v>1545</v>
      </c>
      <c r="Y44" s="31">
        <f t="shared" si="2"/>
        <v>-120</v>
      </c>
      <c r="Z44" s="31">
        <f t="shared" si="2"/>
        <v>173</v>
      </c>
      <c r="AA44" s="31">
        <f t="shared" si="2"/>
        <v>514</v>
      </c>
      <c r="AB44" s="31">
        <f t="shared" si="2"/>
        <v>-124</v>
      </c>
      <c r="AC44" s="28">
        <f t="shared" si="3"/>
        <v>0.91193617674133165</v>
      </c>
      <c r="AD44" s="28">
        <f t="shared" si="3"/>
        <v>1.5465478841870823</v>
      </c>
      <c r="AE44" s="28">
        <f t="shared" si="3"/>
        <v>1.4713099963911944</v>
      </c>
      <c r="AF44" s="28">
        <f t="shared" si="3"/>
        <v>1.2198803018475151</v>
      </c>
      <c r="AG44" s="28">
        <f t="shared" si="3"/>
        <v>0.31633906633906633</v>
      </c>
      <c r="AH44" s="28">
        <f t="shared" si="3"/>
        <v>-1.4871731317387532E-2</v>
      </c>
      <c r="AI44" s="28">
        <f t="shared" si="3"/>
        <v>1.7925603564397471E-2</v>
      </c>
      <c r="AJ44" s="28">
        <f t="shared" si="3"/>
        <v>2.5113597498412077E-2</v>
      </c>
      <c r="AK44" s="35">
        <f t="shared" si="3"/>
        <v>-2.0103761348897537E-2</v>
      </c>
      <c r="AL44" s="6" t="s">
        <v>54</v>
      </c>
    </row>
    <row r="45" spans="1:38" s="38" customFormat="1" x14ac:dyDescent="0.25">
      <c r="A45" s="6" t="s">
        <v>30</v>
      </c>
      <c r="B45" s="64">
        <v>2216</v>
      </c>
      <c r="C45" s="64">
        <v>2703</v>
      </c>
      <c r="D45" s="64">
        <v>2547</v>
      </c>
      <c r="E45" s="64">
        <v>3832</v>
      </c>
      <c r="F45" s="64">
        <v>7123</v>
      </c>
      <c r="G45" s="64">
        <v>11311</v>
      </c>
      <c r="H45" s="64">
        <v>9128</v>
      </c>
      <c r="I45" s="64">
        <v>12217</v>
      </c>
      <c r="J45" s="64">
        <v>8246</v>
      </c>
      <c r="K45" s="40">
        <v>2338</v>
      </c>
      <c r="L45" s="40">
        <v>2540</v>
      </c>
      <c r="M45" s="40">
        <v>3040</v>
      </c>
      <c r="N45" s="40">
        <v>4846</v>
      </c>
      <c r="O45" s="40">
        <v>7975</v>
      </c>
      <c r="P45" s="40">
        <v>16143</v>
      </c>
      <c r="Q45" s="40">
        <v>13971</v>
      </c>
      <c r="R45" s="40">
        <v>13758</v>
      </c>
      <c r="S45" s="40">
        <v>9227</v>
      </c>
      <c r="T45" s="31">
        <f t="shared" si="2"/>
        <v>122</v>
      </c>
      <c r="U45" s="31">
        <f t="shared" si="2"/>
        <v>-163</v>
      </c>
      <c r="V45" s="31">
        <f t="shared" si="2"/>
        <v>493</v>
      </c>
      <c r="W45" s="31">
        <f t="shared" si="2"/>
        <v>1014</v>
      </c>
      <c r="X45" s="31">
        <f t="shared" si="2"/>
        <v>852</v>
      </c>
      <c r="Y45" s="31">
        <f t="shared" si="2"/>
        <v>4832</v>
      </c>
      <c r="Z45" s="31">
        <f t="shared" si="2"/>
        <v>4843</v>
      </c>
      <c r="AA45" s="31">
        <f t="shared" si="2"/>
        <v>1541</v>
      </c>
      <c r="AB45" s="31">
        <f t="shared" si="2"/>
        <v>981</v>
      </c>
      <c r="AC45" s="28">
        <f t="shared" si="3"/>
        <v>5.5054151624548735E-2</v>
      </c>
      <c r="AD45" s="28">
        <f t="shared" si="3"/>
        <v>-6.0303366629670736E-2</v>
      </c>
      <c r="AE45" s="28">
        <f t="shared" si="3"/>
        <v>0.19356105221829603</v>
      </c>
      <c r="AF45" s="28">
        <f t="shared" si="3"/>
        <v>0.26461377870563674</v>
      </c>
      <c r="AG45" s="28">
        <f t="shared" si="3"/>
        <v>0.11961252281342132</v>
      </c>
      <c r="AH45" s="28">
        <f t="shared" si="3"/>
        <v>0.42719476615683849</v>
      </c>
      <c r="AI45" s="28">
        <f t="shared" si="3"/>
        <v>0.53056529360210347</v>
      </c>
      <c r="AJ45" s="28">
        <f t="shared" si="3"/>
        <v>0.1261357125317181</v>
      </c>
      <c r="AK45" s="28">
        <f t="shared" si="3"/>
        <v>0.11896677176813</v>
      </c>
      <c r="AL45" s="6" t="s">
        <v>59</v>
      </c>
    </row>
    <row r="46" spans="1:38" s="38" customFormat="1" x14ac:dyDescent="0.25">
      <c r="A46" s="6" t="s">
        <v>28</v>
      </c>
      <c r="B46" s="64">
        <v>3449</v>
      </c>
      <c r="C46" s="64">
        <v>4176</v>
      </c>
      <c r="D46" s="64">
        <v>4890</v>
      </c>
      <c r="E46" s="64">
        <v>6810</v>
      </c>
      <c r="F46" s="64">
        <v>8313</v>
      </c>
      <c r="G46" s="64">
        <v>8466</v>
      </c>
      <c r="H46" s="64">
        <v>8741</v>
      </c>
      <c r="I46" s="64">
        <v>6448</v>
      </c>
      <c r="J46" s="64">
        <v>8070</v>
      </c>
      <c r="K46" s="40">
        <v>2898</v>
      </c>
      <c r="L46" s="40">
        <v>3626</v>
      </c>
      <c r="M46" s="40">
        <v>4845</v>
      </c>
      <c r="N46" s="40">
        <v>5367</v>
      </c>
      <c r="O46" s="40">
        <v>9244</v>
      </c>
      <c r="P46" s="40">
        <v>5754</v>
      </c>
      <c r="Q46" s="40">
        <v>7275</v>
      </c>
      <c r="R46" s="40">
        <v>6410</v>
      </c>
      <c r="S46" s="40">
        <v>8167</v>
      </c>
      <c r="T46" s="31">
        <f t="shared" si="2"/>
        <v>-551</v>
      </c>
      <c r="U46" s="31">
        <f t="shared" si="2"/>
        <v>-550</v>
      </c>
      <c r="V46" s="31">
        <f t="shared" si="2"/>
        <v>-45</v>
      </c>
      <c r="W46" s="31">
        <f t="shared" si="2"/>
        <v>-1443</v>
      </c>
      <c r="X46" s="31">
        <f t="shared" si="2"/>
        <v>931</v>
      </c>
      <c r="Y46" s="31">
        <f t="shared" si="2"/>
        <v>-2712</v>
      </c>
      <c r="Z46" s="31">
        <f t="shared" si="2"/>
        <v>-1466</v>
      </c>
      <c r="AA46" s="31">
        <f t="shared" si="2"/>
        <v>-38</v>
      </c>
      <c r="AB46" s="31">
        <f t="shared" si="2"/>
        <v>97</v>
      </c>
      <c r="AC46" s="28">
        <f t="shared" si="3"/>
        <v>-0.15975645114525949</v>
      </c>
      <c r="AD46" s="28">
        <f t="shared" si="3"/>
        <v>-0.13170498084291188</v>
      </c>
      <c r="AE46" s="28">
        <f t="shared" si="3"/>
        <v>-9.202453987730062E-3</v>
      </c>
      <c r="AF46" s="28">
        <f t="shared" si="3"/>
        <v>-0.2118942731277533</v>
      </c>
      <c r="AG46" s="28">
        <f t="shared" si="3"/>
        <v>0.11199326356309396</v>
      </c>
      <c r="AH46" s="28">
        <f t="shared" si="3"/>
        <v>-0.3203401842664777</v>
      </c>
      <c r="AI46" s="28">
        <f t="shared" si="3"/>
        <v>-0.16771536437478549</v>
      </c>
      <c r="AJ46" s="28">
        <f t="shared" si="3"/>
        <v>-5.8933002481389579E-3</v>
      </c>
      <c r="AK46" s="28">
        <f t="shared" si="3"/>
        <v>1.2019826517967782E-2</v>
      </c>
      <c r="AL46" s="6" t="s">
        <v>57</v>
      </c>
    </row>
    <row r="47" spans="1:38" s="38" customFormat="1" x14ac:dyDescent="0.25">
      <c r="A47" s="6" t="s">
        <v>29</v>
      </c>
      <c r="B47" s="64">
        <v>2191</v>
      </c>
      <c r="C47" s="64">
        <v>2659</v>
      </c>
      <c r="D47" s="64">
        <v>2807</v>
      </c>
      <c r="E47" s="64">
        <v>3672</v>
      </c>
      <c r="F47" s="64">
        <v>6062</v>
      </c>
      <c r="G47" s="64">
        <v>6667</v>
      </c>
      <c r="H47" s="64">
        <v>7480</v>
      </c>
      <c r="I47" s="64">
        <v>9003</v>
      </c>
      <c r="J47" s="64">
        <v>6413</v>
      </c>
      <c r="K47" s="40">
        <v>2343</v>
      </c>
      <c r="L47" s="40">
        <v>3000</v>
      </c>
      <c r="M47" s="40">
        <v>3293</v>
      </c>
      <c r="N47" s="40">
        <v>4869</v>
      </c>
      <c r="O47" s="40">
        <v>7710</v>
      </c>
      <c r="P47" s="40">
        <v>7793</v>
      </c>
      <c r="Q47" s="40">
        <v>8127</v>
      </c>
      <c r="R47" s="40">
        <v>8178</v>
      </c>
      <c r="S47" s="40">
        <v>5229</v>
      </c>
      <c r="T47" s="31">
        <f t="shared" si="2"/>
        <v>152</v>
      </c>
      <c r="U47" s="31">
        <f t="shared" si="2"/>
        <v>341</v>
      </c>
      <c r="V47" s="31">
        <f t="shared" si="2"/>
        <v>486</v>
      </c>
      <c r="W47" s="31">
        <f t="shared" si="2"/>
        <v>1197</v>
      </c>
      <c r="X47" s="31">
        <f t="shared" si="2"/>
        <v>1648</v>
      </c>
      <c r="Y47" s="31">
        <f t="shared" si="2"/>
        <v>1126</v>
      </c>
      <c r="Z47" s="31">
        <f t="shared" si="2"/>
        <v>647</v>
      </c>
      <c r="AA47" s="31">
        <f t="shared" si="2"/>
        <v>-825</v>
      </c>
      <c r="AB47" s="31">
        <f t="shared" si="2"/>
        <v>-1184</v>
      </c>
      <c r="AC47" s="28">
        <f t="shared" si="3"/>
        <v>6.9374714742126878E-2</v>
      </c>
      <c r="AD47" s="28">
        <f t="shared" si="3"/>
        <v>0.1282437006393381</v>
      </c>
      <c r="AE47" s="28">
        <f t="shared" si="3"/>
        <v>0.17313858211613822</v>
      </c>
      <c r="AF47" s="28">
        <f t="shared" si="3"/>
        <v>0.32598039215686275</v>
      </c>
      <c r="AG47" s="28">
        <f t="shared" si="3"/>
        <v>0.27185747278126032</v>
      </c>
      <c r="AH47" s="28">
        <f t="shared" si="3"/>
        <v>0.16889155542222889</v>
      </c>
      <c r="AI47" s="28">
        <f t="shared" si="3"/>
        <v>8.649732620320856E-2</v>
      </c>
      <c r="AJ47" s="28">
        <f t="shared" si="3"/>
        <v>-9.163612129290237E-2</v>
      </c>
      <c r="AK47" s="28">
        <f t="shared" si="3"/>
        <v>-0.18462498050834242</v>
      </c>
      <c r="AL47" s="6" t="s">
        <v>58</v>
      </c>
    </row>
    <row r="48" spans="1:38" s="38" customFormat="1" x14ac:dyDescent="0.25">
      <c r="A48" s="6" t="s">
        <v>70</v>
      </c>
      <c r="B48" s="64">
        <v>1259</v>
      </c>
      <c r="C48" s="64">
        <v>1349</v>
      </c>
      <c r="D48" s="64">
        <v>1321</v>
      </c>
      <c r="E48" s="64">
        <v>2253</v>
      </c>
      <c r="F48" s="64">
        <v>4744</v>
      </c>
      <c r="G48" s="64">
        <v>5658</v>
      </c>
      <c r="H48" s="64">
        <v>5203</v>
      </c>
      <c r="I48" s="64">
        <v>5689</v>
      </c>
      <c r="J48" s="64">
        <v>7313</v>
      </c>
      <c r="K48" s="40">
        <v>2529</v>
      </c>
      <c r="L48" s="40">
        <v>2218</v>
      </c>
      <c r="M48" s="40">
        <v>2317</v>
      </c>
      <c r="N48" s="40">
        <v>3645</v>
      </c>
      <c r="O48" s="40">
        <v>7250</v>
      </c>
      <c r="P48" s="40">
        <v>6458</v>
      </c>
      <c r="Q48" s="40">
        <v>5760</v>
      </c>
      <c r="R48" s="40">
        <v>6919</v>
      </c>
      <c r="S48" s="40">
        <v>7219</v>
      </c>
      <c r="T48" s="31">
        <f t="shared" si="2"/>
        <v>1270</v>
      </c>
      <c r="U48" s="31">
        <f t="shared" si="2"/>
        <v>869</v>
      </c>
      <c r="V48" s="31">
        <f t="shared" si="2"/>
        <v>996</v>
      </c>
      <c r="W48" s="31">
        <f t="shared" si="2"/>
        <v>1392</v>
      </c>
      <c r="X48" s="31">
        <f t="shared" si="2"/>
        <v>2506</v>
      </c>
      <c r="Y48" s="31">
        <f t="shared" si="2"/>
        <v>800</v>
      </c>
      <c r="Z48" s="31">
        <f t="shared" si="2"/>
        <v>557</v>
      </c>
      <c r="AA48" s="31">
        <f t="shared" si="2"/>
        <v>1230</v>
      </c>
      <c r="AB48" s="31">
        <f t="shared" si="2"/>
        <v>-94</v>
      </c>
      <c r="AC48" s="28">
        <f t="shared" si="3"/>
        <v>1.0087370929308976</v>
      </c>
      <c r="AD48" s="28">
        <f t="shared" si="3"/>
        <v>0.64418087472201635</v>
      </c>
      <c r="AE48" s="28">
        <f t="shared" si="3"/>
        <v>0.75397426192278572</v>
      </c>
      <c r="AF48" s="28">
        <f t="shared" si="3"/>
        <v>0.61784287616511313</v>
      </c>
      <c r="AG48" s="28">
        <f t="shared" si="3"/>
        <v>0.52824620573355818</v>
      </c>
      <c r="AH48" s="28">
        <f t="shared" si="3"/>
        <v>0.14139271827500885</v>
      </c>
      <c r="AI48" s="28">
        <f t="shared" si="3"/>
        <v>0.1070536229098597</v>
      </c>
      <c r="AJ48" s="28">
        <f t="shared" si="3"/>
        <v>0.21620671471260328</v>
      </c>
      <c r="AK48" s="28">
        <f t="shared" si="3"/>
        <v>-1.2853821960891562E-2</v>
      </c>
      <c r="AL48" s="6" t="s">
        <v>68</v>
      </c>
    </row>
    <row r="49" spans="1:38" s="38" customFormat="1" x14ac:dyDescent="0.25">
      <c r="A49" s="6" t="s">
        <v>51</v>
      </c>
      <c r="B49" s="64">
        <v>1432</v>
      </c>
      <c r="C49" s="64">
        <v>1694</v>
      </c>
      <c r="D49" s="64">
        <v>2022</v>
      </c>
      <c r="E49" s="64">
        <v>2652</v>
      </c>
      <c r="F49" s="64">
        <v>4565</v>
      </c>
      <c r="G49" s="64">
        <v>5962</v>
      </c>
      <c r="H49" s="64">
        <v>6904</v>
      </c>
      <c r="I49" s="64">
        <v>6953</v>
      </c>
      <c r="J49" s="64">
        <v>4527</v>
      </c>
      <c r="K49" s="40">
        <v>1555</v>
      </c>
      <c r="L49" s="40">
        <v>1974</v>
      </c>
      <c r="M49" s="40">
        <v>2319</v>
      </c>
      <c r="N49" s="40">
        <v>2939</v>
      </c>
      <c r="O49" s="40">
        <v>5660</v>
      </c>
      <c r="P49" s="40">
        <v>6882</v>
      </c>
      <c r="Q49" s="40">
        <v>8014</v>
      </c>
      <c r="R49" s="40">
        <v>8060</v>
      </c>
      <c r="S49" s="40">
        <v>5701</v>
      </c>
      <c r="T49" s="31">
        <f t="shared" si="2"/>
        <v>123</v>
      </c>
      <c r="U49" s="31">
        <f t="shared" si="2"/>
        <v>280</v>
      </c>
      <c r="V49" s="31">
        <f t="shared" si="2"/>
        <v>297</v>
      </c>
      <c r="W49" s="31">
        <f t="shared" si="2"/>
        <v>287</v>
      </c>
      <c r="X49" s="31">
        <f t="shared" si="2"/>
        <v>1095</v>
      </c>
      <c r="Y49" s="31">
        <f t="shared" si="2"/>
        <v>920</v>
      </c>
      <c r="Z49" s="31">
        <f t="shared" si="2"/>
        <v>1110</v>
      </c>
      <c r="AA49" s="31">
        <f t="shared" si="2"/>
        <v>1107</v>
      </c>
      <c r="AB49" s="31">
        <f t="shared" si="2"/>
        <v>1174</v>
      </c>
      <c r="AC49" s="28">
        <f t="shared" si="3"/>
        <v>8.5893854748603352E-2</v>
      </c>
      <c r="AD49" s="28">
        <f t="shared" si="3"/>
        <v>0.16528925619834711</v>
      </c>
      <c r="AE49" s="28">
        <f t="shared" si="3"/>
        <v>0.14688427299703263</v>
      </c>
      <c r="AF49" s="28">
        <f t="shared" si="3"/>
        <v>0.10822021116138764</v>
      </c>
      <c r="AG49" s="28">
        <f t="shared" si="3"/>
        <v>0.23986856516976998</v>
      </c>
      <c r="AH49" s="28">
        <f t="shared" si="3"/>
        <v>0.15431063401543108</v>
      </c>
      <c r="AI49" s="28">
        <f t="shared" si="3"/>
        <v>0.16077636152954808</v>
      </c>
      <c r="AJ49" s="28">
        <f t="shared" si="3"/>
        <v>0.15921185099956853</v>
      </c>
      <c r="AK49" s="28">
        <f t="shared" si="3"/>
        <v>0.259332891539651</v>
      </c>
      <c r="AL49" s="6" t="s">
        <v>51</v>
      </c>
    </row>
    <row r="50" spans="1:38" s="38" customFormat="1" x14ac:dyDescent="0.25">
      <c r="A50" s="6" t="s">
        <v>69</v>
      </c>
      <c r="B50" s="64">
        <v>1358</v>
      </c>
      <c r="C50" s="64">
        <v>838</v>
      </c>
      <c r="D50" s="64">
        <v>881</v>
      </c>
      <c r="E50" s="64">
        <v>1516</v>
      </c>
      <c r="F50" s="64">
        <v>3753</v>
      </c>
      <c r="G50" s="64">
        <v>4676</v>
      </c>
      <c r="H50" s="64">
        <v>4069</v>
      </c>
      <c r="I50" s="64">
        <v>4316</v>
      </c>
      <c r="J50" s="64">
        <v>3814</v>
      </c>
      <c r="K50" s="40">
        <v>799</v>
      </c>
      <c r="L50" s="40">
        <v>1147</v>
      </c>
      <c r="M50" s="40">
        <v>1079</v>
      </c>
      <c r="N50" s="40">
        <v>1391</v>
      </c>
      <c r="O50" s="40">
        <v>3662</v>
      </c>
      <c r="P50" s="40">
        <v>4589</v>
      </c>
      <c r="Q50" s="40">
        <v>5835</v>
      </c>
      <c r="R50" s="40">
        <v>4765</v>
      </c>
      <c r="S50" s="40">
        <v>4576</v>
      </c>
      <c r="T50" s="31">
        <f t="shared" si="2"/>
        <v>-559</v>
      </c>
      <c r="U50" s="31">
        <f t="shared" si="2"/>
        <v>309</v>
      </c>
      <c r="V50" s="31">
        <f t="shared" si="2"/>
        <v>198</v>
      </c>
      <c r="W50" s="31">
        <f t="shared" si="2"/>
        <v>-125</v>
      </c>
      <c r="X50" s="31">
        <f t="shared" si="2"/>
        <v>-91</v>
      </c>
      <c r="Y50" s="31">
        <f t="shared" si="2"/>
        <v>-87</v>
      </c>
      <c r="Z50" s="31">
        <f t="shared" si="2"/>
        <v>1766</v>
      </c>
      <c r="AA50" s="31">
        <f t="shared" si="2"/>
        <v>449</v>
      </c>
      <c r="AB50" s="31">
        <f t="shared" si="2"/>
        <v>762</v>
      </c>
      <c r="AC50" s="28">
        <f t="shared" si="3"/>
        <v>-0.41163475699558172</v>
      </c>
      <c r="AD50" s="28">
        <f t="shared" si="3"/>
        <v>0.36873508353221957</v>
      </c>
      <c r="AE50" s="28">
        <f t="shared" si="3"/>
        <v>0.22474460839954596</v>
      </c>
      <c r="AF50" s="28">
        <f t="shared" si="3"/>
        <v>-8.2453825857519786E-2</v>
      </c>
      <c r="AG50" s="28">
        <f t="shared" si="3"/>
        <v>-2.4247268851585398E-2</v>
      </c>
      <c r="AH50" s="28">
        <f t="shared" si="3"/>
        <v>-1.8605645851154835E-2</v>
      </c>
      <c r="AI50" s="28">
        <f t="shared" si="3"/>
        <v>0.43401327107397397</v>
      </c>
      <c r="AJ50" s="28">
        <f t="shared" si="3"/>
        <v>0.10403151065801668</v>
      </c>
      <c r="AK50" s="28">
        <f t="shared" si="3"/>
        <v>0.19979024646040902</v>
      </c>
      <c r="AL50" s="6" t="s">
        <v>67</v>
      </c>
    </row>
    <row r="51" spans="1:38" s="38" customFormat="1" x14ac:dyDescent="0.25">
      <c r="A51" s="6" t="s">
        <v>34</v>
      </c>
      <c r="B51" s="64">
        <v>1332</v>
      </c>
      <c r="C51" s="64">
        <v>1552</v>
      </c>
      <c r="D51" s="64">
        <v>1465</v>
      </c>
      <c r="E51" s="64">
        <v>2605</v>
      </c>
      <c r="F51" s="64">
        <v>2762</v>
      </c>
      <c r="G51" s="64">
        <v>3195</v>
      </c>
      <c r="H51" s="64">
        <v>3849</v>
      </c>
      <c r="I51" s="64">
        <v>4091</v>
      </c>
      <c r="J51" s="64">
        <v>3502</v>
      </c>
      <c r="K51" s="40">
        <v>1601</v>
      </c>
      <c r="L51" s="40">
        <v>1227</v>
      </c>
      <c r="M51" s="40">
        <v>1770</v>
      </c>
      <c r="N51" s="40">
        <v>2042</v>
      </c>
      <c r="O51" s="40">
        <v>3273</v>
      </c>
      <c r="P51" s="40">
        <v>3098</v>
      </c>
      <c r="Q51" s="40">
        <v>3704</v>
      </c>
      <c r="R51" s="40">
        <v>3608</v>
      </c>
      <c r="S51" s="40">
        <v>4077</v>
      </c>
      <c r="T51" s="31">
        <f t="shared" si="2"/>
        <v>269</v>
      </c>
      <c r="U51" s="31">
        <f t="shared" si="2"/>
        <v>-325</v>
      </c>
      <c r="V51" s="31">
        <f t="shared" si="2"/>
        <v>305</v>
      </c>
      <c r="W51" s="31">
        <f t="shared" si="2"/>
        <v>-563</v>
      </c>
      <c r="X51" s="31">
        <f t="shared" si="2"/>
        <v>511</v>
      </c>
      <c r="Y51" s="31">
        <f t="shared" si="2"/>
        <v>-97</v>
      </c>
      <c r="Z51" s="31">
        <f t="shared" si="2"/>
        <v>-145</v>
      </c>
      <c r="AA51" s="31">
        <f t="shared" si="2"/>
        <v>-483</v>
      </c>
      <c r="AB51" s="31">
        <f t="shared" si="2"/>
        <v>575</v>
      </c>
      <c r="AC51" s="28">
        <f t="shared" si="3"/>
        <v>0.20195195195195195</v>
      </c>
      <c r="AD51" s="28">
        <f t="shared" si="3"/>
        <v>-0.20940721649484537</v>
      </c>
      <c r="AE51" s="28">
        <f t="shared" si="3"/>
        <v>0.20819112627986347</v>
      </c>
      <c r="AF51" s="28">
        <f t="shared" si="3"/>
        <v>-0.2161228406909789</v>
      </c>
      <c r="AG51" s="28">
        <f t="shared" si="3"/>
        <v>0.18501086169442432</v>
      </c>
      <c r="AH51" s="28">
        <f t="shared" si="3"/>
        <v>-3.0359937402190923E-2</v>
      </c>
      <c r="AI51" s="28">
        <f t="shared" si="3"/>
        <v>-3.7672122629254352E-2</v>
      </c>
      <c r="AJ51" s="28">
        <f t="shared" si="3"/>
        <v>-0.11806404302126619</v>
      </c>
      <c r="AK51" s="28">
        <f t="shared" si="3"/>
        <v>0.16419189034837237</v>
      </c>
      <c r="AL51" s="6" t="s">
        <v>65</v>
      </c>
    </row>
    <row r="52" spans="1:38" s="38" customFormat="1" x14ac:dyDescent="0.25">
      <c r="A52" s="6" t="s">
        <v>22</v>
      </c>
      <c r="B52" s="64">
        <v>795</v>
      </c>
      <c r="C52" s="64">
        <v>1020</v>
      </c>
      <c r="D52" s="64">
        <v>1351</v>
      </c>
      <c r="E52" s="64">
        <v>1379</v>
      </c>
      <c r="F52" s="64">
        <v>2632</v>
      </c>
      <c r="G52" s="64">
        <v>3239</v>
      </c>
      <c r="H52" s="64">
        <v>4536</v>
      </c>
      <c r="I52" s="64">
        <v>4543</v>
      </c>
      <c r="J52" s="64">
        <v>2676</v>
      </c>
      <c r="K52" s="40">
        <v>846</v>
      </c>
      <c r="L52" s="40">
        <v>1066</v>
      </c>
      <c r="M52" s="40">
        <v>1213</v>
      </c>
      <c r="N52" s="40">
        <v>1815</v>
      </c>
      <c r="O52" s="40">
        <v>2683</v>
      </c>
      <c r="P52" s="40">
        <v>3062</v>
      </c>
      <c r="Q52" s="40">
        <v>4374</v>
      </c>
      <c r="R52" s="40">
        <v>4123</v>
      </c>
      <c r="S52" s="40">
        <v>2510</v>
      </c>
      <c r="T52" s="31">
        <f t="shared" si="2"/>
        <v>51</v>
      </c>
      <c r="U52" s="31">
        <f t="shared" si="2"/>
        <v>46</v>
      </c>
      <c r="V52" s="31">
        <f t="shared" si="2"/>
        <v>-138</v>
      </c>
      <c r="W52" s="31">
        <f t="shared" si="2"/>
        <v>436</v>
      </c>
      <c r="X52" s="31">
        <f t="shared" si="2"/>
        <v>51</v>
      </c>
      <c r="Y52" s="31">
        <f t="shared" si="2"/>
        <v>-177</v>
      </c>
      <c r="Z52" s="31">
        <f t="shared" si="2"/>
        <v>-162</v>
      </c>
      <c r="AA52" s="31">
        <f t="shared" si="2"/>
        <v>-420</v>
      </c>
      <c r="AB52" s="31">
        <f t="shared" si="2"/>
        <v>-166</v>
      </c>
      <c r="AC52" s="28">
        <f t="shared" si="3"/>
        <v>6.4150943396226415E-2</v>
      </c>
      <c r="AD52" s="28">
        <f t="shared" si="3"/>
        <v>4.5098039215686274E-2</v>
      </c>
      <c r="AE52" s="28">
        <f t="shared" si="3"/>
        <v>-0.10214655810510732</v>
      </c>
      <c r="AF52" s="28">
        <f t="shared" si="3"/>
        <v>0.31617113850616391</v>
      </c>
      <c r="AG52" s="28">
        <f t="shared" si="3"/>
        <v>1.9376899696048631E-2</v>
      </c>
      <c r="AH52" s="28">
        <f t="shared" si="3"/>
        <v>-5.4646495832046928E-2</v>
      </c>
      <c r="AI52" s="28">
        <f t="shared" si="3"/>
        <v>-3.5714285714285712E-2</v>
      </c>
      <c r="AJ52" s="28">
        <f t="shared" si="3"/>
        <v>-9.2449922958397532E-2</v>
      </c>
      <c r="AK52" s="28">
        <f t="shared" si="3"/>
        <v>-6.2032884902840063E-2</v>
      </c>
      <c r="AL52" s="6" t="s">
        <v>22</v>
      </c>
    </row>
    <row r="73" spans="38:38" x14ac:dyDescent="0.25">
      <c r="AL73" s="5" t="s">
        <v>37</v>
      </c>
    </row>
    <row r="76" spans="38:38" x14ac:dyDescent="0.25">
      <c r="AL76" s="5" t="s">
        <v>38</v>
      </c>
    </row>
    <row r="80" spans="38:38" x14ac:dyDescent="0.25">
      <c r="AL80" s="5" t="s">
        <v>39</v>
      </c>
    </row>
    <row r="87" spans="38:38" x14ac:dyDescent="0.25">
      <c r="AL87" s="5" t="s">
        <v>40</v>
      </c>
    </row>
  </sheetData>
  <conditionalFormatting sqref="T6:AK27">
    <cfRule type="cellIs" dxfId="10" priority="3" operator="lessThan">
      <formula>0</formula>
    </cfRule>
  </conditionalFormatting>
  <conditionalFormatting sqref="T9:AB27">
    <cfRule type="colorScale" priority="4">
      <colorScale>
        <cfvo type="min"/>
        <cfvo type="max"/>
        <color rgb="FFFFEF9C"/>
        <color rgb="FF63BE7B"/>
      </colorScale>
    </cfRule>
  </conditionalFormatting>
  <conditionalFormatting sqref="T32:AK52">
    <cfRule type="cellIs" dxfId="9" priority="1" operator="lessThan">
      <formula>0</formula>
    </cfRule>
  </conditionalFormatting>
  <conditionalFormatting sqref="T35:AB52">
    <cfRule type="colorScale" priority="2">
      <colorScale>
        <cfvo type="min"/>
        <cfvo type="max"/>
        <color rgb="FFFFEF9C"/>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33"/>
  <sheetViews>
    <sheetView zoomScaleNormal="100" workbookViewId="0">
      <pane xSplit="1" topLeftCell="B1" activePane="topRight" state="frozen"/>
      <selection pane="topRight" activeCell="A26" sqref="A26:A33"/>
    </sheetView>
  </sheetViews>
  <sheetFormatPr defaultRowHeight="15" x14ac:dyDescent="0.25"/>
  <cols>
    <col min="1" max="1" width="11.140625" customWidth="1"/>
    <col min="2" max="19" width="8.7109375" style="8"/>
    <col min="20" max="22" width="6.85546875" style="8" customWidth="1"/>
    <col min="23" max="23" width="7.5703125" style="8" customWidth="1"/>
    <col min="24" max="24" width="6.85546875" style="8" customWidth="1"/>
    <col min="25" max="37" width="7.42578125" style="8" customWidth="1"/>
    <col min="38" max="38" width="5.140625" style="8" customWidth="1"/>
    <col min="39" max="53" width="8.7109375" style="8"/>
  </cols>
  <sheetData>
    <row r="1" spans="1:61" s="72" customFormat="1" x14ac:dyDescent="0.25">
      <c r="A1" s="44" t="s">
        <v>79</v>
      </c>
      <c r="B1" s="83"/>
      <c r="C1" s="83"/>
      <c r="D1" s="83"/>
      <c r="E1" s="83"/>
      <c r="F1" s="3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61" s="72" customFormat="1" x14ac:dyDescent="0.25">
      <c r="A2" s="75" t="s">
        <v>81</v>
      </c>
      <c r="B2" s="83"/>
      <c r="C2" s="83"/>
      <c r="D2" s="83"/>
      <c r="E2" s="84" t="s">
        <v>113</v>
      </c>
      <c r="F2" s="3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61" x14ac:dyDescent="0.25">
      <c r="A3" s="85"/>
      <c r="B3" s="54" t="s">
        <v>41</v>
      </c>
      <c r="C3" s="54" t="s">
        <v>42</v>
      </c>
      <c r="D3" s="54" t="s">
        <v>43</v>
      </c>
      <c r="E3" s="54" t="s">
        <v>44</v>
      </c>
      <c r="F3" s="54" t="s">
        <v>45</v>
      </c>
      <c r="G3" s="54" t="s">
        <v>46</v>
      </c>
      <c r="H3" s="54" t="s">
        <v>47</v>
      </c>
      <c r="I3" s="55" t="s">
        <v>5</v>
      </c>
      <c r="J3" s="45" t="s">
        <v>83</v>
      </c>
      <c r="K3" s="54" t="s">
        <v>41</v>
      </c>
      <c r="L3" s="54" t="s">
        <v>42</v>
      </c>
      <c r="M3" s="54" t="s">
        <v>43</v>
      </c>
      <c r="N3" s="54" t="s">
        <v>44</v>
      </c>
      <c r="O3" s="54" t="s">
        <v>45</v>
      </c>
      <c r="P3" s="54" t="s">
        <v>46</v>
      </c>
      <c r="Q3" s="54" t="s">
        <v>47</v>
      </c>
      <c r="R3" s="55" t="s">
        <v>5</v>
      </c>
      <c r="S3" s="45" t="s">
        <v>83</v>
      </c>
      <c r="T3" s="49" t="s">
        <v>82</v>
      </c>
      <c r="U3" s="50"/>
      <c r="V3" s="50"/>
      <c r="W3" s="50"/>
      <c r="X3" s="50"/>
      <c r="Y3" s="50"/>
      <c r="Z3" s="50"/>
      <c r="AA3" s="50"/>
      <c r="AB3" s="51"/>
      <c r="AC3" s="49" t="s">
        <v>82</v>
      </c>
      <c r="AD3" s="50"/>
      <c r="AE3" s="50"/>
      <c r="AF3" s="50"/>
      <c r="AG3" s="50"/>
      <c r="AH3" s="50"/>
      <c r="AI3" s="50"/>
      <c r="AJ3" s="50"/>
      <c r="AK3" s="51"/>
      <c r="AL3" s="79"/>
    </row>
    <row r="4" spans="1:61" x14ac:dyDescent="0.25">
      <c r="A4" s="10"/>
      <c r="B4" s="52" t="s">
        <v>85</v>
      </c>
      <c r="C4" s="52" t="s">
        <v>86</v>
      </c>
      <c r="D4" s="52" t="s">
        <v>0</v>
      </c>
      <c r="E4" s="52" t="s">
        <v>1</v>
      </c>
      <c r="F4" s="52" t="s">
        <v>2</v>
      </c>
      <c r="G4" s="52" t="s">
        <v>3</v>
      </c>
      <c r="H4" s="52" t="s">
        <v>4</v>
      </c>
      <c r="I4" s="52" t="s">
        <v>5</v>
      </c>
      <c r="J4" s="53" t="s">
        <v>84</v>
      </c>
      <c r="K4" s="52" t="s">
        <v>85</v>
      </c>
      <c r="L4" s="52" t="s">
        <v>86</v>
      </c>
      <c r="M4" s="52" t="s">
        <v>0</v>
      </c>
      <c r="N4" s="52" t="s">
        <v>1</v>
      </c>
      <c r="O4" s="52" t="s">
        <v>2</v>
      </c>
      <c r="P4" s="52" t="s">
        <v>3</v>
      </c>
      <c r="Q4" s="52" t="s">
        <v>4</v>
      </c>
      <c r="R4" s="52" t="s">
        <v>5</v>
      </c>
      <c r="S4" s="53"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80"/>
      <c r="AM4" s="68" t="s">
        <v>73</v>
      </c>
      <c r="AN4" s="15"/>
      <c r="AO4" s="15"/>
      <c r="AP4" s="15"/>
      <c r="AQ4" s="15"/>
      <c r="AR4" s="15"/>
      <c r="AS4" s="15"/>
      <c r="AT4" s="15"/>
      <c r="AU4" s="15"/>
      <c r="AV4" s="15"/>
      <c r="AW4" s="15"/>
      <c r="AX4" s="15"/>
      <c r="AY4" s="15"/>
      <c r="AZ4" s="15"/>
      <c r="BA4" s="16"/>
      <c r="BB4" s="17" t="s">
        <v>74</v>
      </c>
      <c r="BC4" s="18"/>
      <c r="BD4" s="18"/>
      <c r="BE4" s="18"/>
      <c r="BF4" s="17" t="s">
        <v>74</v>
      </c>
      <c r="BG4" s="19"/>
      <c r="BH4" s="19"/>
      <c r="BI4" s="20"/>
    </row>
    <row r="5" spans="1:61" x14ac:dyDescent="0.25">
      <c r="A5" s="10"/>
      <c r="B5" s="13" t="s">
        <v>19</v>
      </c>
      <c r="C5" s="13" t="s">
        <v>19</v>
      </c>
      <c r="D5" s="13" t="s">
        <v>19</v>
      </c>
      <c r="E5" s="13" t="s">
        <v>19</v>
      </c>
      <c r="F5" s="13" t="s">
        <v>19</v>
      </c>
      <c r="G5" s="13" t="s">
        <v>19</v>
      </c>
      <c r="H5" s="13" t="s">
        <v>19</v>
      </c>
      <c r="I5" s="13" t="s">
        <v>19</v>
      </c>
      <c r="J5" s="13" t="s">
        <v>19</v>
      </c>
      <c r="K5" s="13" t="s">
        <v>20</v>
      </c>
      <c r="L5" s="13" t="s">
        <v>20</v>
      </c>
      <c r="M5" s="13" t="s">
        <v>20</v>
      </c>
      <c r="N5" s="13" t="s">
        <v>20</v>
      </c>
      <c r="O5" s="13" t="s">
        <v>20</v>
      </c>
      <c r="P5" s="13" t="s">
        <v>20</v>
      </c>
      <c r="Q5" s="13" t="s">
        <v>20</v>
      </c>
      <c r="R5" s="13" t="s">
        <v>20</v>
      </c>
      <c r="S5" s="13"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80"/>
      <c r="AM5" s="13" t="s">
        <v>6</v>
      </c>
      <c r="AN5" s="13" t="s">
        <v>7</v>
      </c>
      <c r="AO5" s="13" t="s">
        <v>8</v>
      </c>
      <c r="AP5" s="13" t="s">
        <v>9</v>
      </c>
      <c r="AQ5" s="13" t="s">
        <v>10</v>
      </c>
      <c r="AR5" s="13" t="s">
        <v>11</v>
      </c>
      <c r="AS5" s="13" t="s">
        <v>12</v>
      </c>
      <c r="AT5" s="13" t="s">
        <v>13</v>
      </c>
      <c r="AU5" s="13" t="s">
        <v>14</v>
      </c>
      <c r="AV5" s="13" t="s">
        <v>15</v>
      </c>
      <c r="AW5" s="13" t="s">
        <v>16</v>
      </c>
      <c r="AX5" s="13" t="s">
        <v>17</v>
      </c>
      <c r="AY5" s="13" t="s">
        <v>18</v>
      </c>
      <c r="AZ5" s="13" t="s">
        <v>19</v>
      </c>
      <c r="BA5" s="13" t="s">
        <v>20</v>
      </c>
      <c r="BB5" s="21" t="s">
        <v>75</v>
      </c>
      <c r="BC5" s="22" t="s">
        <v>76</v>
      </c>
      <c r="BD5" s="22" t="s">
        <v>77</v>
      </c>
      <c r="BE5" s="22" t="s">
        <v>78</v>
      </c>
      <c r="BF5" s="23" t="s">
        <v>75</v>
      </c>
      <c r="BG5" s="23" t="s">
        <v>76</v>
      </c>
      <c r="BH5" s="23" t="s">
        <v>77</v>
      </c>
      <c r="BI5" s="23" t="s">
        <v>78</v>
      </c>
    </row>
    <row r="6" spans="1:61" x14ac:dyDescent="0.25">
      <c r="A6" s="11" t="s">
        <v>21</v>
      </c>
      <c r="B6" s="12">
        <v>144300</v>
      </c>
      <c r="C6" s="12">
        <v>156122</v>
      </c>
      <c r="D6" s="12">
        <v>168361</v>
      </c>
      <c r="E6" s="12">
        <v>165634</v>
      </c>
      <c r="F6" s="12">
        <v>166720</v>
      </c>
      <c r="G6" s="12">
        <v>234168</v>
      </c>
      <c r="H6" s="12">
        <v>334298</v>
      </c>
      <c r="I6" s="12">
        <v>301741</v>
      </c>
      <c r="J6" s="12">
        <v>166369</v>
      </c>
      <c r="K6" s="12">
        <v>147386</v>
      </c>
      <c r="L6" s="12">
        <v>155502</v>
      </c>
      <c r="M6" s="12">
        <v>175597</v>
      </c>
      <c r="N6" s="12">
        <v>170601</v>
      </c>
      <c r="O6" s="12">
        <v>169959</v>
      </c>
      <c r="P6" s="12">
        <v>241261</v>
      </c>
      <c r="Q6" s="12">
        <v>353393</v>
      </c>
      <c r="R6" s="12">
        <v>323388</v>
      </c>
      <c r="S6" s="12">
        <v>165470</v>
      </c>
      <c r="T6" s="54">
        <f t="shared" ref="T6:AB7" si="0">K6-B6</f>
        <v>3086</v>
      </c>
      <c r="U6" s="54">
        <f t="shared" si="0"/>
        <v>-620</v>
      </c>
      <c r="V6" s="54">
        <f t="shared" si="0"/>
        <v>7236</v>
      </c>
      <c r="W6" s="54">
        <f t="shared" si="0"/>
        <v>4967</v>
      </c>
      <c r="X6" s="54">
        <f t="shared" si="0"/>
        <v>3239</v>
      </c>
      <c r="Y6" s="54">
        <f t="shared" si="0"/>
        <v>7093</v>
      </c>
      <c r="Z6" s="54">
        <f t="shared" si="0"/>
        <v>19095</v>
      </c>
      <c r="AA6" s="54">
        <f t="shared" si="0"/>
        <v>21647</v>
      </c>
      <c r="AB6" s="54">
        <f t="shared" si="0"/>
        <v>-899</v>
      </c>
      <c r="AC6" s="28">
        <f t="shared" ref="AC6:AK7" si="1">(K6-B6)/B6</f>
        <v>2.1386001386001385E-2</v>
      </c>
      <c r="AD6" s="28">
        <f t="shared" si="1"/>
        <v>-3.9712532506629428E-3</v>
      </c>
      <c r="AE6" s="28">
        <f t="shared" si="1"/>
        <v>4.2979074726332105E-2</v>
      </c>
      <c r="AF6" s="28">
        <f t="shared" si="1"/>
        <v>2.9987804436287235E-2</v>
      </c>
      <c r="AG6" s="28">
        <f t="shared" si="1"/>
        <v>1.9427783109404989E-2</v>
      </c>
      <c r="AH6" s="28">
        <f t="shared" si="1"/>
        <v>3.0290218988076937E-2</v>
      </c>
      <c r="AI6" s="28">
        <f t="shared" si="1"/>
        <v>5.7119695600930907E-2</v>
      </c>
      <c r="AJ6" s="28">
        <f t="shared" si="1"/>
        <v>7.1740333597356667E-2</v>
      </c>
      <c r="AK6" s="28">
        <f t="shared" si="1"/>
        <v>-5.4036509205440918E-3</v>
      </c>
      <c r="AL6" s="81"/>
      <c r="AM6" s="12">
        <v>798572</v>
      </c>
      <c r="AN6" s="12">
        <v>873582</v>
      </c>
      <c r="AO6" s="12">
        <v>1177623</v>
      </c>
      <c r="AP6" s="12">
        <v>1382358</v>
      </c>
      <c r="AQ6" s="12">
        <v>1331793</v>
      </c>
      <c r="AR6" s="12">
        <v>1088477</v>
      </c>
      <c r="AS6" s="12">
        <v>1157416</v>
      </c>
      <c r="AT6" s="12">
        <v>1288444</v>
      </c>
      <c r="AU6" s="12">
        <v>1335957</v>
      </c>
      <c r="AV6" s="12">
        <v>1418428</v>
      </c>
      <c r="AW6" s="12">
        <v>1473061</v>
      </c>
      <c r="AX6" s="12">
        <v>1567495</v>
      </c>
      <c r="AY6" s="12">
        <v>1730968</v>
      </c>
      <c r="AZ6" s="12">
        <v>1837713</v>
      </c>
      <c r="BA6" s="12">
        <v>1902557</v>
      </c>
      <c r="BB6" s="86">
        <f t="shared" ref="BB6:BE7" si="2">AX6-AW6</f>
        <v>94434</v>
      </c>
      <c r="BC6" s="73">
        <f t="shared" si="2"/>
        <v>163473</v>
      </c>
      <c r="BD6" s="73">
        <f t="shared" si="2"/>
        <v>106745</v>
      </c>
      <c r="BE6" s="87">
        <f t="shared" si="2"/>
        <v>64844</v>
      </c>
      <c r="BF6" s="35">
        <f t="shared" ref="BF6:BI7" si="3">(AX6-AW6)/AW6</f>
        <v>6.4107324815469283E-2</v>
      </c>
      <c r="BG6" s="28">
        <f t="shared" si="3"/>
        <v>0.10428932787664394</v>
      </c>
      <c r="BH6" s="28">
        <f t="shared" si="3"/>
        <v>6.1667806683890172E-2</v>
      </c>
      <c r="BI6" s="36">
        <f t="shared" si="3"/>
        <v>3.5285161502367345E-2</v>
      </c>
    </row>
    <row r="7" spans="1:61" x14ac:dyDescent="0.25">
      <c r="A7" s="45" t="s">
        <v>93</v>
      </c>
      <c r="B7" s="12">
        <v>29090</v>
      </c>
      <c r="C7" s="12">
        <v>28433</v>
      </c>
      <c r="D7" s="12">
        <v>32710</v>
      </c>
      <c r="E7" s="12">
        <v>34629</v>
      </c>
      <c r="F7" s="12">
        <v>34863</v>
      </c>
      <c r="G7" s="12">
        <v>35160</v>
      </c>
      <c r="H7" s="12">
        <v>38565</v>
      </c>
      <c r="I7" s="12">
        <v>38258</v>
      </c>
      <c r="J7" s="12">
        <v>33290</v>
      </c>
      <c r="K7" s="12">
        <v>31460</v>
      </c>
      <c r="L7" s="12">
        <v>30121</v>
      </c>
      <c r="M7" s="12">
        <v>35419</v>
      </c>
      <c r="N7" s="12">
        <v>39312</v>
      </c>
      <c r="O7" s="12">
        <v>36303</v>
      </c>
      <c r="P7" s="12">
        <v>37828</v>
      </c>
      <c r="Q7" s="12">
        <v>42244</v>
      </c>
      <c r="R7" s="12">
        <v>36793</v>
      </c>
      <c r="S7" s="12">
        <v>34520</v>
      </c>
      <c r="T7" s="54">
        <f t="shared" si="0"/>
        <v>2370</v>
      </c>
      <c r="U7" s="54">
        <f t="shared" si="0"/>
        <v>1688</v>
      </c>
      <c r="V7" s="54">
        <f t="shared" si="0"/>
        <v>2709</v>
      </c>
      <c r="W7" s="54">
        <f t="shared" si="0"/>
        <v>4683</v>
      </c>
      <c r="X7" s="54">
        <f t="shared" si="0"/>
        <v>1440</v>
      </c>
      <c r="Y7" s="54">
        <f t="shared" si="0"/>
        <v>2668</v>
      </c>
      <c r="Z7" s="54">
        <f t="shared" si="0"/>
        <v>3679</v>
      </c>
      <c r="AA7" s="54">
        <f t="shared" si="0"/>
        <v>-1465</v>
      </c>
      <c r="AB7" s="54">
        <f t="shared" si="0"/>
        <v>1230</v>
      </c>
      <c r="AC7" s="35">
        <f t="shared" si="1"/>
        <v>8.1471295977999306E-2</v>
      </c>
      <c r="AD7" s="28">
        <f t="shared" si="1"/>
        <v>5.936763619737629E-2</v>
      </c>
      <c r="AE7" s="28">
        <f t="shared" si="1"/>
        <v>8.2818709874656074E-2</v>
      </c>
      <c r="AF7" s="35">
        <f t="shared" si="1"/>
        <v>0.13523347483323225</v>
      </c>
      <c r="AG7" s="28">
        <f t="shared" si="1"/>
        <v>4.1304534893726874E-2</v>
      </c>
      <c r="AH7" s="28">
        <f t="shared" si="1"/>
        <v>7.5881683731513078E-2</v>
      </c>
      <c r="AI7" s="35">
        <f t="shared" si="1"/>
        <v>9.5397381044988974E-2</v>
      </c>
      <c r="AJ7" s="28">
        <f t="shared" si="1"/>
        <v>-3.8292644675623398E-2</v>
      </c>
      <c r="AK7" s="28">
        <f t="shared" si="1"/>
        <v>3.694803244217483E-2</v>
      </c>
      <c r="AL7" s="81"/>
      <c r="AM7" s="12">
        <v>119663</v>
      </c>
      <c r="AN7" s="12">
        <v>124340</v>
      </c>
      <c r="AO7" s="12">
        <v>213119</v>
      </c>
      <c r="AP7" s="12">
        <v>239741</v>
      </c>
      <c r="AQ7" s="12">
        <v>220312</v>
      </c>
      <c r="AR7" s="12">
        <v>159255</v>
      </c>
      <c r="AS7" s="12">
        <v>164526</v>
      </c>
      <c r="AT7" s="12">
        <v>200692</v>
      </c>
      <c r="AU7" s="12">
        <v>189697</v>
      </c>
      <c r="AV7" s="12">
        <v>216974</v>
      </c>
      <c r="AW7" s="12">
        <v>229741</v>
      </c>
      <c r="AX7" s="12">
        <v>234219</v>
      </c>
      <c r="AY7" s="12">
        <v>261595</v>
      </c>
      <c r="AZ7" s="12">
        <v>304998</v>
      </c>
      <c r="BA7" s="12">
        <v>324000</v>
      </c>
      <c r="BB7" s="88">
        <f t="shared" si="2"/>
        <v>4478</v>
      </c>
      <c r="BC7" s="54">
        <f t="shared" si="2"/>
        <v>27376</v>
      </c>
      <c r="BD7" s="54">
        <f t="shared" si="2"/>
        <v>43403</v>
      </c>
      <c r="BE7" s="87">
        <f t="shared" si="2"/>
        <v>19002</v>
      </c>
      <c r="BF7" s="32">
        <f t="shared" si="3"/>
        <v>1.9491514357472109E-2</v>
      </c>
      <c r="BG7" s="32">
        <f t="shared" si="3"/>
        <v>0.11688206336804444</v>
      </c>
      <c r="BH7" s="32">
        <f t="shared" si="3"/>
        <v>0.16591677975496474</v>
      </c>
      <c r="BI7" s="36">
        <f t="shared" si="3"/>
        <v>6.2302047882281192E-2</v>
      </c>
    </row>
    <row r="8" spans="1:61" s="72" customFormat="1" x14ac:dyDescent="0.25">
      <c r="A8" s="74" t="s">
        <v>100</v>
      </c>
      <c r="B8" s="12">
        <v>22898</v>
      </c>
      <c r="C8" s="12">
        <v>27063</v>
      </c>
      <c r="D8" s="12">
        <v>28496</v>
      </c>
      <c r="E8" s="12">
        <v>23452</v>
      </c>
      <c r="F8" s="12">
        <v>19513</v>
      </c>
      <c r="G8" s="12">
        <v>29241</v>
      </c>
      <c r="H8" s="12">
        <v>43445</v>
      </c>
      <c r="I8" s="12">
        <v>38741</v>
      </c>
      <c r="J8" s="12">
        <v>20041</v>
      </c>
      <c r="K8" s="12">
        <v>22246</v>
      </c>
      <c r="L8" s="12">
        <v>24609</v>
      </c>
      <c r="M8" s="12">
        <v>28267</v>
      </c>
      <c r="N8" s="12">
        <v>27057</v>
      </c>
      <c r="O8" s="12">
        <v>21351</v>
      </c>
      <c r="P8" s="12">
        <v>32185</v>
      </c>
      <c r="Q8" s="12">
        <v>49884</v>
      </c>
      <c r="R8" s="12">
        <v>51310</v>
      </c>
      <c r="S8" s="12">
        <v>21337</v>
      </c>
      <c r="T8" s="54"/>
      <c r="U8" s="54"/>
      <c r="V8" s="54"/>
      <c r="W8" s="54"/>
      <c r="X8" s="54"/>
      <c r="Y8" s="54"/>
      <c r="Z8" s="54"/>
      <c r="AA8" s="54"/>
      <c r="AB8" s="54"/>
      <c r="AC8" s="28"/>
      <c r="AD8" s="28"/>
      <c r="AE8" s="28"/>
      <c r="AF8" s="28"/>
      <c r="AG8" s="28"/>
      <c r="AH8" s="28"/>
      <c r="AI8" s="28"/>
      <c r="AJ8" s="28"/>
      <c r="AK8" s="28"/>
      <c r="AL8" s="81"/>
      <c r="AM8" s="12">
        <v>121037</v>
      </c>
      <c r="AN8" s="12">
        <v>129884</v>
      </c>
      <c r="AO8" s="12">
        <v>158799</v>
      </c>
      <c r="AP8" s="12">
        <v>186184</v>
      </c>
      <c r="AQ8" s="12">
        <v>175280</v>
      </c>
      <c r="AR8" s="12">
        <v>148776</v>
      </c>
      <c r="AS8" s="12">
        <v>151002</v>
      </c>
      <c r="AT8" s="12">
        <v>168729</v>
      </c>
      <c r="AU8" s="12">
        <v>179492</v>
      </c>
      <c r="AV8" s="12">
        <v>180742</v>
      </c>
      <c r="AW8" s="12">
        <v>203692</v>
      </c>
      <c r="AX8" s="12">
        <v>208663</v>
      </c>
      <c r="AY8" s="12">
        <v>254190</v>
      </c>
      <c r="AZ8" s="12">
        <v>252890</v>
      </c>
      <c r="BA8" s="12">
        <v>278246</v>
      </c>
      <c r="BB8" s="86">
        <f t="shared" ref="BB8:BB24" si="4">AX8-AW8</f>
        <v>4971</v>
      </c>
      <c r="BC8" s="73">
        <f t="shared" ref="BC8:BC24" si="5">AY8-AX8</f>
        <v>45527</v>
      </c>
      <c r="BD8" s="73">
        <f t="shared" ref="BD8:BD24" si="6">AZ8-AY8</f>
        <v>-1300</v>
      </c>
      <c r="BE8" s="87"/>
      <c r="BF8" s="28">
        <f t="shared" ref="BF8:BF24" si="7">(AX8-AW8)/AW8</f>
        <v>2.4404493058146612E-2</v>
      </c>
      <c r="BG8" s="28">
        <f t="shared" ref="BG8:BG24" si="8">(AY8-AX8)/AX8</f>
        <v>0.2181843450923259</v>
      </c>
      <c r="BH8" s="28">
        <f t="shared" ref="BH8:BH24" si="9">(AZ8-AY8)/AY8</f>
        <v>-5.1142845902671227E-3</v>
      </c>
      <c r="BI8" s="34"/>
    </row>
    <row r="9" spans="1:61" x14ac:dyDescent="0.25">
      <c r="A9" s="11" t="s">
        <v>87</v>
      </c>
      <c r="B9" s="12">
        <v>21333</v>
      </c>
      <c r="C9" s="12">
        <v>25449</v>
      </c>
      <c r="D9" s="12">
        <v>27037</v>
      </c>
      <c r="E9" s="12">
        <v>21331</v>
      </c>
      <c r="F9" s="12">
        <v>15587</v>
      </c>
      <c r="G9" s="12">
        <v>19795</v>
      </c>
      <c r="H9" s="12">
        <v>23619</v>
      </c>
      <c r="I9" s="12">
        <v>25302</v>
      </c>
      <c r="J9" s="12">
        <v>16538</v>
      </c>
      <c r="K9" s="12">
        <v>19956</v>
      </c>
      <c r="L9" s="12">
        <v>22411</v>
      </c>
      <c r="M9" s="12">
        <v>26006</v>
      </c>
      <c r="N9" s="12">
        <v>24602</v>
      </c>
      <c r="O9" s="12">
        <v>16736</v>
      </c>
      <c r="P9" s="12">
        <v>20118</v>
      </c>
      <c r="Q9" s="12">
        <v>25327</v>
      </c>
      <c r="R9" s="12">
        <v>26908</v>
      </c>
      <c r="S9" s="12">
        <v>17564</v>
      </c>
      <c r="T9" s="54">
        <f t="shared" ref="T9:AB9" si="10">K9-B9</f>
        <v>-1377</v>
      </c>
      <c r="U9" s="54">
        <f t="shared" si="10"/>
        <v>-3038</v>
      </c>
      <c r="V9" s="54">
        <f t="shared" si="10"/>
        <v>-1031</v>
      </c>
      <c r="W9" s="54">
        <f t="shared" si="10"/>
        <v>3271</v>
      </c>
      <c r="X9" s="54">
        <f t="shared" si="10"/>
        <v>1149</v>
      </c>
      <c r="Y9" s="54">
        <f t="shared" si="10"/>
        <v>323</v>
      </c>
      <c r="Z9" s="54">
        <f t="shared" si="10"/>
        <v>1708</v>
      </c>
      <c r="AA9" s="54">
        <f t="shared" si="10"/>
        <v>1606</v>
      </c>
      <c r="AB9" s="54">
        <f t="shared" si="10"/>
        <v>1026</v>
      </c>
      <c r="AC9" s="28">
        <f t="shared" ref="AC9:AK9" si="11">(K9-B9)/B9</f>
        <v>-6.4547883560680641E-2</v>
      </c>
      <c r="AD9" s="28">
        <f t="shared" si="11"/>
        <v>-0.11937600691579237</v>
      </c>
      <c r="AE9" s="28">
        <f t="shared" si="11"/>
        <v>-3.8132928949217736E-2</v>
      </c>
      <c r="AF9" s="28">
        <f t="shared" si="11"/>
        <v>0.1533448970981201</v>
      </c>
      <c r="AG9" s="28">
        <f t="shared" si="11"/>
        <v>7.3715275550137932E-2</v>
      </c>
      <c r="AH9" s="28">
        <f t="shared" si="11"/>
        <v>1.6317251831270523E-2</v>
      </c>
      <c r="AI9" s="28">
        <f t="shared" si="11"/>
        <v>7.2314661924721621E-2</v>
      </c>
      <c r="AJ9" s="28">
        <f t="shared" si="11"/>
        <v>6.3473243221879694E-2</v>
      </c>
      <c r="AK9" s="28">
        <f t="shared" si="11"/>
        <v>6.2038940621598745E-2</v>
      </c>
      <c r="AL9" s="81"/>
      <c r="AM9" s="12">
        <v>77414</v>
      </c>
      <c r="AN9" s="12">
        <v>75462</v>
      </c>
      <c r="AO9" s="12">
        <v>116235</v>
      </c>
      <c r="AP9" s="12">
        <v>147336</v>
      </c>
      <c r="AQ9" s="12">
        <v>132045</v>
      </c>
      <c r="AR9" s="12">
        <v>110709</v>
      </c>
      <c r="AS9" s="12">
        <v>107919</v>
      </c>
      <c r="AT9" s="12">
        <v>117228</v>
      </c>
      <c r="AU9" s="12">
        <v>133818</v>
      </c>
      <c r="AV9" s="12">
        <v>138095</v>
      </c>
      <c r="AW9" s="12">
        <v>153107</v>
      </c>
      <c r="AX9" s="12">
        <v>161967</v>
      </c>
      <c r="AY9" s="12">
        <v>190359</v>
      </c>
      <c r="AZ9" s="12">
        <v>195991</v>
      </c>
      <c r="BA9" s="12">
        <v>199628</v>
      </c>
      <c r="BB9" s="86">
        <f t="shared" si="4"/>
        <v>8860</v>
      </c>
      <c r="BC9" s="73">
        <f t="shared" si="5"/>
        <v>28392</v>
      </c>
      <c r="BD9" s="73">
        <f t="shared" si="6"/>
        <v>5632</v>
      </c>
      <c r="BE9" s="87">
        <f>BA9-AZ9</f>
        <v>3637</v>
      </c>
      <c r="BF9" s="28">
        <f t="shared" si="7"/>
        <v>5.7868026935411182E-2</v>
      </c>
      <c r="BG9" s="28">
        <f t="shared" si="8"/>
        <v>0.17529496749337828</v>
      </c>
      <c r="BH9" s="28">
        <f t="shared" si="9"/>
        <v>2.9586202911341203E-2</v>
      </c>
      <c r="BI9" s="34">
        <f>(BA9-AZ9)/AZ9</f>
        <v>1.8556974554954055E-2</v>
      </c>
    </row>
    <row r="10" spans="1:61" x14ac:dyDescent="0.25">
      <c r="A10" s="74" t="s">
        <v>102</v>
      </c>
      <c r="B10" s="12">
        <v>20049</v>
      </c>
      <c r="C10" s="12">
        <v>20303</v>
      </c>
      <c r="D10" s="12">
        <v>23484</v>
      </c>
      <c r="E10" s="12">
        <v>26509</v>
      </c>
      <c r="F10" s="12">
        <v>24571</v>
      </c>
      <c r="G10" s="12">
        <v>23025</v>
      </c>
      <c r="H10" s="12">
        <v>26668</v>
      </c>
      <c r="I10" s="12">
        <v>25814</v>
      </c>
      <c r="J10" s="12">
        <v>21858</v>
      </c>
      <c r="K10" s="12">
        <v>20550</v>
      </c>
      <c r="L10" s="12">
        <v>21827</v>
      </c>
      <c r="M10" s="12">
        <v>22959</v>
      </c>
      <c r="N10" s="12">
        <v>24908</v>
      </c>
      <c r="O10" s="12">
        <v>21842</v>
      </c>
      <c r="P10" s="12">
        <v>23947</v>
      </c>
      <c r="Q10" s="12">
        <v>28344</v>
      </c>
      <c r="R10" s="12">
        <v>26058</v>
      </c>
      <c r="S10" s="12">
        <v>23112</v>
      </c>
      <c r="T10" s="54"/>
      <c r="U10" s="54"/>
      <c r="V10" s="54"/>
      <c r="W10" s="54"/>
      <c r="X10" s="54"/>
      <c r="Y10" s="54"/>
      <c r="Z10" s="54"/>
      <c r="AA10" s="54"/>
      <c r="AB10" s="54"/>
      <c r="AC10" s="28"/>
      <c r="AD10" s="28"/>
      <c r="AE10" s="28"/>
      <c r="AF10" s="28"/>
      <c r="AG10" s="28"/>
      <c r="AH10" s="28"/>
      <c r="AI10" s="28"/>
      <c r="AJ10" s="28"/>
      <c r="AK10" s="28"/>
      <c r="AL10" s="81"/>
      <c r="AM10" s="12">
        <v>62847</v>
      </c>
      <c r="AN10" s="12">
        <v>59703</v>
      </c>
      <c r="AO10" s="12">
        <v>85426</v>
      </c>
      <c r="AP10" s="12">
        <v>103283</v>
      </c>
      <c r="AQ10" s="12">
        <v>121922</v>
      </c>
      <c r="AR10" s="12">
        <v>95859</v>
      </c>
      <c r="AS10" s="12">
        <v>108542</v>
      </c>
      <c r="AT10" s="12">
        <v>132967</v>
      </c>
      <c r="AU10" s="12">
        <v>147253</v>
      </c>
      <c r="AV10" s="12">
        <v>150593</v>
      </c>
      <c r="AW10" s="12">
        <v>150266</v>
      </c>
      <c r="AX10" s="12">
        <v>146982</v>
      </c>
      <c r="AY10" s="12">
        <v>158356</v>
      </c>
      <c r="AZ10" s="12">
        <v>212281</v>
      </c>
      <c r="BA10" s="12">
        <v>213547</v>
      </c>
      <c r="BB10" s="86">
        <f t="shared" si="4"/>
        <v>-3284</v>
      </c>
      <c r="BC10" s="73">
        <f t="shared" si="5"/>
        <v>11374</v>
      </c>
      <c r="BD10" s="73">
        <f t="shared" si="6"/>
        <v>53925</v>
      </c>
      <c r="BE10" s="87"/>
      <c r="BF10" s="28">
        <f t="shared" si="7"/>
        <v>-2.185457788188945E-2</v>
      </c>
      <c r="BG10" s="28">
        <f t="shared" si="8"/>
        <v>7.7383625205807507E-2</v>
      </c>
      <c r="BH10" s="28">
        <f t="shared" si="9"/>
        <v>0.34053019778221222</v>
      </c>
      <c r="BI10" s="34"/>
    </row>
    <row r="11" spans="1:61" x14ac:dyDescent="0.25">
      <c r="A11" s="11" t="s">
        <v>88</v>
      </c>
      <c r="B11" s="12">
        <v>18178</v>
      </c>
      <c r="C11" s="12">
        <v>18624</v>
      </c>
      <c r="D11" s="12">
        <v>20898</v>
      </c>
      <c r="E11" s="12">
        <v>23682</v>
      </c>
      <c r="F11" s="12">
        <v>20298</v>
      </c>
      <c r="G11" s="12">
        <v>17926</v>
      </c>
      <c r="H11" s="12">
        <v>19277</v>
      </c>
      <c r="I11" s="12">
        <v>18871</v>
      </c>
      <c r="J11" s="12">
        <v>17653</v>
      </c>
      <c r="K11" s="12">
        <v>18830</v>
      </c>
      <c r="L11" s="12">
        <v>19588</v>
      </c>
      <c r="M11" s="12">
        <v>20714</v>
      </c>
      <c r="N11" s="12">
        <v>22335</v>
      </c>
      <c r="O11" s="12">
        <v>17797</v>
      </c>
      <c r="P11" s="12">
        <v>18732</v>
      </c>
      <c r="Q11" s="12">
        <v>20380</v>
      </c>
      <c r="R11" s="12">
        <v>20017</v>
      </c>
      <c r="S11" s="12">
        <v>20043</v>
      </c>
      <c r="T11" s="54">
        <f t="shared" ref="T11:AB11" si="12">K11-B11</f>
        <v>652</v>
      </c>
      <c r="U11" s="54">
        <f t="shared" si="12"/>
        <v>964</v>
      </c>
      <c r="V11" s="54">
        <f t="shared" si="12"/>
        <v>-184</v>
      </c>
      <c r="W11" s="54">
        <f t="shared" si="12"/>
        <v>-1347</v>
      </c>
      <c r="X11" s="54">
        <f t="shared" si="12"/>
        <v>-2501</v>
      </c>
      <c r="Y11" s="54">
        <f t="shared" si="12"/>
        <v>806</v>
      </c>
      <c r="Z11" s="54">
        <f t="shared" si="12"/>
        <v>1103</v>
      </c>
      <c r="AA11" s="54">
        <f t="shared" si="12"/>
        <v>1146</v>
      </c>
      <c r="AB11" s="54">
        <f t="shared" si="12"/>
        <v>2390</v>
      </c>
      <c r="AC11" s="28">
        <f t="shared" ref="AC11:AK11" si="13">(K11-B11)/B11</f>
        <v>3.5867532181758172E-2</v>
      </c>
      <c r="AD11" s="28">
        <f t="shared" si="13"/>
        <v>5.1761168384879729E-2</v>
      </c>
      <c r="AE11" s="28">
        <f t="shared" si="13"/>
        <v>-8.8046703033783143E-3</v>
      </c>
      <c r="AF11" s="28">
        <f t="shared" si="13"/>
        <v>-5.6878642006587279E-2</v>
      </c>
      <c r="AG11" s="28">
        <f t="shared" si="13"/>
        <v>-0.12321410976450882</v>
      </c>
      <c r="AH11" s="28">
        <f t="shared" si="13"/>
        <v>4.4962624121387927E-2</v>
      </c>
      <c r="AI11" s="28">
        <f t="shared" si="13"/>
        <v>5.7218446853763552E-2</v>
      </c>
      <c r="AJ11" s="28">
        <f t="shared" si="13"/>
        <v>6.0728101319484924E-2</v>
      </c>
      <c r="AK11" s="28">
        <f t="shared" si="13"/>
        <v>0.13538775278989407</v>
      </c>
      <c r="AL11" s="81"/>
      <c r="AM11" s="12">
        <v>58316</v>
      </c>
      <c r="AN11" s="12">
        <v>55713</v>
      </c>
      <c r="AO11" s="12">
        <v>68153</v>
      </c>
      <c r="AP11" s="12">
        <v>83755</v>
      </c>
      <c r="AQ11" s="12">
        <v>96913</v>
      </c>
      <c r="AR11" s="12">
        <v>72621</v>
      </c>
      <c r="AS11" s="12">
        <v>79480</v>
      </c>
      <c r="AT11" s="12">
        <v>106738</v>
      </c>
      <c r="AU11" s="12">
        <v>111471</v>
      </c>
      <c r="AV11" s="12">
        <v>111728</v>
      </c>
      <c r="AW11" s="12">
        <v>114075</v>
      </c>
      <c r="AX11" s="12">
        <v>112269</v>
      </c>
      <c r="AY11" s="12">
        <v>119931</v>
      </c>
      <c r="AZ11" s="12">
        <v>175407</v>
      </c>
      <c r="BA11" s="12">
        <v>178436</v>
      </c>
      <c r="BB11" s="86">
        <f t="shared" si="4"/>
        <v>-1806</v>
      </c>
      <c r="BC11" s="73">
        <f t="shared" si="5"/>
        <v>7662</v>
      </c>
      <c r="BD11" s="73">
        <f t="shared" si="6"/>
        <v>55476</v>
      </c>
      <c r="BE11" s="87">
        <f>BA11-AZ11</f>
        <v>3029</v>
      </c>
      <c r="BF11" s="28">
        <f t="shared" si="7"/>
        <v>-1.5831689677843524E-2</v>
      </c>
      <c r="BG11" s="28">
        <f t="shared" si="8"/>
        <v>6.8246800096197532E-2</v>
      </c>
      <c r="BH11" s="28">
        <f t="shared" si="9"/>
        <v>0.46256597543587563</v>
      </c>
      <c r="BI11" s="34">
        <f>(BA11-AZ11)/AZ11</f>
        <v>1.7268410040648319E-2</v>
      </c>
    </row>
    <row r="12" spans="1:61" x14ac:dyDescent="0.25">
      <c r="A12" s="74" t="s">
        <v>98</v>
      </c>
      <c r="B12" s="12">
        <v>11024</v>
      </c>
      <c r="C12" s="12">
        <v>13343</v>
      </c>
      <c r="D12" s="12">
        <v>16091</v>
      </c>
      <c r="E12" s="12">
        <v>14760</v>
      </c>
      <c r="F12" s="12">
        <v>14141</v>
      </c>
      <c r="G12" s="12">
        <v>21984</v>
      </c>
      <c r="H12" s="12">
        <v>31289</v>
      </c>
      <c r="I12" s="12">
        <v>26604</v>
      </c>
      <c r="J12" s="12">
        <v>17219</v>
      </c>
      <c r="K12" s="12">
        <v>14552</v>
      </c>
      <c r="L12" s="12">
        <v>16310</v>
      </c>
      <c r="M12" s="12">
        <v>17774</v>
      </c>
      <c r="N12" s="12">
        <v>17950</v>
      </c>
      <c r="O12" s="12">
        <v>18153</v>
      </c>
      <c r="P12" s="12">
        <v>24945</v>
      </c>
      <c r="Q12" s="12">
        <v>37866</v>
      </c>
      <c r="R12" s="12">
        <v>34651</v>
      </c>
      <c r="S12" s="12">
        <v>17285</v>
      </c>
      <c r="T12" s="54"/>
      <c r="U12" s="54"/>
      <c r="V12" s="54"/>
      <c r="W12" s="54"/>
      <c r="X12" s="54"/>
      <c r="Y12" s="54"/>
      <c r="Z12" s="54"/>
      <c r="AA12" s="54"/>
      <c r="AB12" s="54"/>
      <c r="AC12" s="28"/>
      <c r="AD12" s="28"/>
      <c r="AE12" s="28"/>
      <c r="AF12" s="28"/>
      <c r="AG12" s="28"/>
      <c r="AH12" s="28"/>
      <c r="AI12" s="28"/>
      <c r="AJ12" s="28"/>
      <c r="AK12" s="28"/>
      <c r="AL12" s="81"/>
      <c r="AM12" s="12">
        <v>108355</v>
      </c>
      <c r="AN12" s="12">
        <v>99388</v>
      </c>
      <c r="AO12" s="12">
        <v>122934</v>
      </c>
      <c r="AP12" s="12">
        <v>149006</v>
      </c>
      <c r="AQ12" s="12">
        <v>143548</v>
      </c>
      <c r="AR12" s="12">
        <v>127642</v>
      </c>
      <c r="AS12" s="12">
        <v>129140</v>
      </c>
      <c r="AT12" s="12">
        <v>142266</v>
      </c>
      <c r="AU12" s="12">
        <v>138676</v>
      </c>
      <c r="AV12" s="12">
        <v>134288</v>
      </c>
      <c r="AW12" s="12">
        <v>144291</v>
      </c>
      <c r="AX12" s="12">
        <v>158616</v>
      </c>
      <c r="AY12" s="12">
        <v>176701</v>
      </c>
      <c r="AZ12" s="12">
        <v>166455</v>
      </c>
      <c r="BA12" s="12">
        <v>199486</v>
      </c>
      <c r="BB12" s="86">
        <f t="shared" si="4"/>
        <v>14325</v>
      </c>
      <c r="BC12" s="73">
        <f t="shared" si="5"/>
        <v>18085</v>
      </c>
      <c r="BD12" s="73">
        <f t="shared" si="6"/>
        <v>-10246</v>
      </c>
      <c r="BE12" s="87"/>
      <c r="BF12" s="28">
        <f t="shared" si="7"/>
        <v>9.9278541281160981E-2</v>
      </c>
      <c r="BG12" s="28">
        <f t="shared" si="8"/>
        <v>0.11401750138699752</v>
      </c>
      <c r="BH12" s="28">
        <f t="shared" si="9"/>
        <v>-5.7984957640307637E-2</v>
      </c>
      <c r="BI12" s="34"/>
    </row>
    <row r="13" spans="1:61" x14ac:dyDescent="0.25">
      <c r="A13" s="11" t="s">
        <v>89</v>
      </c>
      <c r="B13" s="12">
        <v>12798</v>
      </c>
      <c r="C13" s="12">
        <v>14246</v>
      </c>
      <c r="D13" s="12">
        <v>15016</v>
      </c>
      <c r="E13" s="12">
        <v>14659</v>
      </c>
      <c r="F13" s="12">
        <v>13940</v>
      </c>
      <c r="G13" s="12">
        <v>21026</v>
      </c>
      <c r="H13" s="12">
        <v>26365</v>
      </c>
      <c r="I13" s="12">
        <v>23043</v>
      </c>
      <c r="J13" s="12">
        <v>13445</v>
      </c>
      <c r="K13" s="12">
        <v>10232</v>
      </c>
      <c r="L13" s="12">
        <v>11746</v>
      </c>
      <c r="M13" s="12">
        <v>12207</v>
      </c>
      <c r="N13" s="12">
        <v>12694</v>
      </c>
      <c r="O13" s="12">
        <v>14145</v>
      </c>
      <c r="P13" s="12">
        <v>19271</v>
      </c>
      <c r="Q13" s="12">
        <v>25824</v>
      </c>
      <c r="R13" s="12">
        <v>23195</v>
      </c>
      <c r="S13" s="12">
        <v>11976</v>
      </c>
      <c r="T13" s="54">
        <f t="shared" ref="T13:AB14" si="14">K13-B13</f>
        <v>-2566</v>
      </c>
      <c r="U13" s="54">
        <f t="shared" si="14"/>
        <v>-2500</v>
      </c>
      <c r="V13" s="54">
        <f t="shared" si="14"/>
        <v>-2809</v>
      </c>
      <c r="W13" s="54">
        <f t="shared" si="14"/>
        <v>-1965</v>
      </c>
      <c r="X13" s="54">
        <f t="shared" si="14"/>
        <v>205</v>
      </c>
      <c r="Y13" s="54">
        <f t="shared" si="14"/>
        <v>-1755</v>
      </c>
      <c r="Z13" s="54">
        <f t="shared" si="14"/>
        <v>-541</v>
      </c>
      <c r="AA13" s="54">
        <f t="shared" si="14"/>
        <v>152</v>
      </c>
      <c r="AB13" s="54">
        <f t="shared" si="14"/>
        <v>-1469</v>
      </c>
      <c r="AC13" s="28">
        <f t="shared" ref="AC13:AK14" si="15">(K13-B13)/B13</f>
        <v>-0.20050007813720894</v>
      </c>
      <c r="AD13" s="35">
        <f t="shared" si="15"/>
        <v>-0.17548785624034816</v>
      </c>
      <c r="AE13" s="28">
        <f t="shared" si="15"/>
        <v>-0.18706712839637721</v>
      </c>
      <c r="AF13" s="28">
        <f t="shared" si="15"/>
        <v>-0.13404734292925849</v>
      </c>
      <c r="AG13" s="28">
        <f t="shared" si="15"/>
        <v>1.4705882352941176E-2</v>
      </c>
      <c r="AH13" s="28">
        <f t="shared" si="15"/>
        <v>-8.3468087130219734E-2</v>
      </c>
      <c r="AI13" s="28">
        <f t="shared" si="15"/>
        <v>-2.0519628295088185E-2</v>
      </c>
      <c r="AJ13" s="28">
        <f t="shared" si="15"/>
        <v>6.5963633207481668E-3</v>
      </c>
      <c r="AK13" s="28">
        <f t="shared" si="15"/>
        <v>-0.1092599479360357</v>
      </c>
      <c r="AL13" s="81"/>
      <c r="AM13" s="12">
        <v>37838</v>
      </c>
      <c r="AN13" s="12">
        <v>45340</v>
      </c>
      <c r="AO13" s="12">
        <v>56869</v>
      </c>
      <c r="AP13" s="12">
        <v>90129</v>
      </c>
      <c r="AQ13" s="12">
        <v>80851</v>
      </c>
      <c r="AR13" s="12">
        <v>53044</v>
      </c>
      <c r="AS13" s="12">
        <v>71912</v>
      </c>
      <c r="AT13" s="12">
        <v>86323</v>
      </c>
      <c r="AU13" s="12">
        <v>116082</v>
      </c>
      <c r="AV13" s="12">
        <v>111568</v>
      </c>
      <c r="AW13" s="12">
        <v>119688</v>
      </c>
      <c r="AX13" s="12">
        <v>129034</v>
      </c>
      <c r="AY13" s="12">
        <v>142762</v>
      </c>
      <c r="AZ13" s="12">
        <v>154538</v>
      </c>
      <c r="BA13" s="12">
        <v>141290</v>
      </c>
      <c r="BB13" s="88">
        <f t="shared" si="4"/>
        <v>9346</v>
      </c>
      <c r="BC13" s="54">
        <f t="shared" si="5"/>
        <v>13728</v>
      </c>
      <c r="BD13" s="54">
        <f t="shared" si="6"/>
        <v>11776</v>
      </c>
      <c r="BE13" s="87">
        <f>BA13-AZ13</f>
        <v>-13248</v>
      </c>
      <c r="BF13" s="32">
        <f t="shared" si="7"/>
        <v>7.8086357863779154E-2</v>
      </c>
      <c r="BG13" s="32">
        <f t="shared" si="8"/>
        <v>0.10639056372738968</v>
      </c>
      <c r="BH13" s="32">
        <f t="shared" si="9"/>
        <v>8.2486936299575514E-2</v>
      </c>
      <c r="BI13" s="36">
        <f>(BA13-AZ13)/AZ13</f>
        <v>-8.5726487983538033E-2</v>
      </c>
    </row>
    <row r="14" spans="1:61" x14ac:dyDescent="0.25">
      <c r="A14" s="11" t="s">
        <v>91</v>
      </c>
      <c r="B14" s="12">
        <v>9108</v>
      </c>
      <c r="C14" s="12">
        <v>10810</v>
      </c>
      <c r="D14" s="12">
        <v>11038</v>
      </c>
      <c r="E14" s="12">
        <v>10050</v>
      </c>
      <c r="F14" s="12">
        <v>12640</v>
      </c>
      <c r="G14" s="12">
        <v>19383</v>
      </c>
      <c r="H14" s="12">
        <v>32806</v>
      </c>
      <c r="I14" s="12">
        <v>24436</v>
      </c>
      <c r="J14" s="12">
        <v>11867</v>
      </c>
      <c r="K14" s="12">
        <v>9458</v>
      </c>
      <c r="L14" s="12">
        <v>8897</v>
      </c>
      <c r="M14" s="12">
        <v>11600</v>
      </c>
      <c r="N14" s="12">
        <v>9930</v>
      </c>
      <c r="O14" s="12">
        <v>11854</v>
      </c>
      <c r="P14" s="12">
        <v>18061</v>
      </c>
      <c r="Q14" s="12">
        <v>32287</v>
      </c>
      <c r="R14" s="12">
        <v>28055</v>
      </c>
      <c r="S14" s="12">
        <v>11091</v>
      </c>
      <c r="T14" s="54">
        <f t="shared" si="14"/>
        <v>350</v>
      </c>
      <c r="U14" s="54">
        <f t="shared" si="14"/>
        <v>-1913</v>
      </c>
      <c r="V14" s="54">
        <f t="shared" si="14"/>
        <v>562</v>
      </c>
      <c r="W14" s="54">
        <f t="shared" si="14"/>
        <v>-120</v>
      </c>
      <c r="X14" s="54">
        <f t="shared" si="14"/>
        <v>-786</v>
      </c>
      <c r="Y14" s="54">
        <f t="shared" si="14"/>
        <v>-1322</v>
      </c>
      <c r="Z14" s="54">
        <f t="shared" si="14"/>
        <v>-519</v>
      </c>
      <c r="AA14" s="54">
        <f t="shared" si="14"/>
        <v>3619</v>
      </c>
      <c r="AB14" s="54">
        <f t="shared" si="14"/>
        <v>-776</v>
      </c>
      <c r="AC14" s="28">
        <f t="shared" si="15"/>
        <v>3.8427755819060168E-2</v>
      </c>
      <c r="AD14" s="28">
        <f t="shared" si="15"/>
        <v>-0.17696577243293246</v>
      </c>
      <c r="AE14" s="28">
        <f t="shared" si="15"/>
        <v>5.0915020837108173E-2</v>
      </c>
      <c r="AF14" s="28">
        <f t="shared" si="15"/>
        <v>-1.1940298507462687E-2</v>
      </c>
      <c r="AG14" s="28">
        <f t="shared" si="15"/>
        <v>-6.2183544303797467E-2</v>
      </c>
      <c r="AH14" s="28">
        <f t="shared" si="15"/>
        <v>-6.8204096373110451E-2</v>
      </c>
      <c r="AI14" s="28">
        <f t="shared" si="15"/>
        <v>-1.5820276778638055E-2</v>
      </c>
      <c r="AJ14" s="28">
        <f t="shared" si="15"/>
        <v>0.1481011622196759</v>
      </c>
      <c r="AK14" s="28">
        <f t="shared" si="15"/>
        <v>-6.5391421589281198E-2</v>
      </c>
      <c r="AL14" s="81"/>
      <c r="AM14" s="12">
        <v>48501</v>
      </c>
      <c r="AN14" s="12">
        <v>74761</v>
      </c>
      <c r="AO14" s="12">
        <v>95413</v>
      </c>
      <c r="AP14" s="12">
        <v>109418</v>
      </c>
      <c r="AQ14" s="12">
        <v>111652</v>
      </c>
      <c r="AR14" s="12">
        <v>91688</v>
      </c>
      <c r="AS14" s="12">
        <v>95838</v>
      </c>
      <c r="AT14" s="12">
        <v>103678</v>
      </c>
      <c r="AU14" s="12">
        <v>99298</v>
      </c>
      <c r="AV14" s="12">
        <v>111003</v>
      </c>
      <c r="AW14" s="12">
        <v>117508</v>
      </c>
      <c r="AX14" s="12">
        <v>123168</v>
      </c>
      <c r="AY14" s="12">
        <v>120119</v>
      </c>
      <c r="AZ14" s="12">
        <v>142138</v>
      </c>
      <c r="BA14" s="12">
        <v>141233</v>
      </c>
      <c r="BB14" s="86">
        <f t="shared" si="4"/>
        <v>5660</v>
      </c>
      <c r="BC14" s="73">
        <f t="shared" si="5"/>
        <v>-3049</v>
      </c>
      <c r="BD14" s="73">
        <f t="shared" si="6"/>
        <v>22019</v>
      </c>
      <c r="BE14" s="87">
        <f>BA14-AZ14</f>
        <v>-905</v>
      </c>
      <c r="BF14" s="28">
        <f t="shared" si="7"/>
        <v>4.8166933315178538E-2</v>
      </c>
      <c r="BG14" s="28">
        <f t="shared" si="8"/>
        <v>-2.4754806443232007E-2</v>
      </c>
      <c r="BH14" s="28">
        <f t="shared" si="9"/>
        <v>0.18330988436467169</v>
      </c>
      <c r="BI14" s="34">
        <f>(BA14-AZ14)/AZ14</f>
        <v>-6.3670517384513646E-3</v>
      </c>
    </row>
    <row r="15" spans="1:61" x14ac:dyDescent="0.25">
      <c r="A15" s="74" t="s">
        <v>97</v>
      </c>
      <c r="B15" s="12">
        <v>10447</v>
      </c>
      <c r="C15" s="12">
        <v>9345</v>
      </c>
      <c r="D15" s="12">
        <v>11228</v>
      </c>
      <c r="E15" s="12">
        <v>9869</v>
      </c>
      <c r="F15" s="12">
        <v>10526</v>
      </c>
      <c r="G15" s="12">
        <v>15619</v>
      </c>
      <c r="H15" s="12">
        <v>21328</v>
      </c>
      <c r="I15" s="12">
        <v>25877</v>
      </c>
      <c r="J15" s="12">
        <v>11939</v>
      </c>
      <c r="K15" s="12">
        <v>9389</v>
      </c>
      <c r="L15" s="12">
        <v>10534</v>
      </c>
      <c r="M15" s="12">
        <v>13588</v>
      </c>
      <c r="N15" s="12">
        <v>11624</v>
      </c>
      <c r="O15" s="12">
        <v>10176</v>
      </c>
      <c r="P15" s="12">
        <v>15477</v>
      </c>
      <c r="Q15" s="12">
        <v>19707</v>
      </c>
      <c r="R15" s="12">
        <v>22441</v>
      </c>
      <c r="S15" s="12">
        <v>10078</v>
      </c>
      <c r="T15" s="54"/>
      <c r="U15" s="54"/>
      <c r="V15" s="54"/>
      <c r="W15" s="54"/>
      <c r="X15" s="54"/>
      <c r="Y15" s="54"/>
      <c r="Z15" s="54"/>
      <c r="AA15" s="54"/>
      <c r="AB15" s="54"/>
      <c r="AC15" s="28"/>
      <c r="AD15" s="35"/>
      <c r="AE15" s="28"/>
      <c r="AF15" s="28"/>
      <c r="AG15" s="28"/>
      <c r="AH15" s="28"/>
      <c r="AI15" s="28"/>
      <c r="AJ15" s="28"/>
      <c r="AK15" s="28"/>
      <c r="AL15" s="81"/>
      <c r="AM15" s="12">
        <v>45664</v>
      </c>
      <c r="AN15" s="12">
        <v>57008</v>
      </c>
      <c r="AO15" s="12">
        <v>67367</v>
      </c>
      <c r="AP15" s="12">
        <v>72880</v>
      </c>
      <c r="AQ15" s="12">
        <v>74746</v>
      </c>
      <c r="AR15" s="12">
        <v>65515</v>
      </c>
      <c r="AS15" s="12">
        <v>81382</v>
      </c>
      <c r="AT15" s="12">
        <v>92364</v>
      </c>
      <c r="AU15" s="12">
        <v>98281</v>
      </c>
      <c r="AV15" s="12">
        <v>108639</v>
      </c>
      <c r="AW15" s="12">
        <v>94601</v>
      </c>
      <c r="AX15" s="12">
        <v>106395</v>
      </c>
      <c r="AY15" s="12">
        <v>126947</v>
      </c>
      <c r="AZ15" s="12">
        <v>126178</v>
      </c>
      <c r="BA15" s="12">
        <v>123014</v>
      </c>
      <c r="BB15" s="86">
        <f t="shared" si="4"/>
        <v>11794</v>
      </c>
      <c r="BC15" s="73">
        <f t="shared" si="5"/>
        <v>20552</v>
      </c>
      <c r="BD15" s="73">
        <f t="shared" si="6"/>
        <v>-769</v>
      </c>
      <c r="BE15" s="87"/>
      <c r="BF15" s="28">
        <f t="shared" si="7"/>
        <v>0.12467098656462405</v>
      </c>
      <c r="BG15" s="28">
        <f t="shared" si="8"/>
        <v>0.19316697213214906</v>
      </c>
      <c r="BH15" s="28">
        <f t="shared" si="9"/>
        <v>-6.0576461042797392E-3</v>
      </c>
      <c r="BI15" s="36"/>
    </row>
    <row r="16" spans="1:61" x14ac:dyDescent="0.25">
      <c r="A16" s="74" t="s">
        <v>104</v>
      </c>
      <c r="B16" s="12">
        <v>5126</v>
      </c>
      <c r="C16" s="12">
        <v>4924</v>
      </c>
      <c r="D16" s="12">
        <v>4308</v>
      </c>
      <c r="E16" s="12">
        <v>4844</v>
      </c>
      <c r="F16" s="12">
        <v>5044</v>
      </c>
      <c r="G16" s="12">
        <v>11715</v>
      </c>
      <c r="H16" s="12">
        <v>17852</v>
      </c>
      <c r="I16" s="12">
        <v>16293</v>
      </c>
      <c r="J16" s="12">
        <v>5647</v>
      </c>
      <c r="K16" s="12">
        <v>8437</v>
      </c>
      <c r="L16" s="12">
        <v>8733</v>
      </c>
      <c r="M16" s="12">
        <v>10145</v>
      </c>
      <c r="N16" s="12">
        <v>8960</v>
      </c>
      <c r="O16" s="12">
        <v>9538</v>
      </c>
      <c r="P16" s="12">
        <v>15616</v>
      </c>
      <c r="Q16" s="12">
        <v>25375</v>
      </c>
      <c r="R16" s="12">
        <v>21257</v>
      </c>
      <c r="S16" s="12">
        <v>9718</v>
      </c>
      <c r="T16" s="54"/>
      <c r="U16" s="54"/>
      <c r="V16" s="54"/>
      <c r="W16" s="54"/>
      <c r="X16" s="54"/>
      <c r="Y16" s="54"/>
      <c r="Z16" s="54"/>
      <c r="AA16" s="54"/>
      <c r="AB16" s="54"/>
      <c r="AC16" s="28"/>
      <c r="AD16" s="28"/>
      <c r="AE16" s="28"/>
      <c r="AF16" s="28"/>
      <c r="AG16" s="28"/>
      <c r="AH16" s="28"/>
      <c r="AI16" s="28"/>
      <c r="AJ16" s="28"/>
      <c r="AK16" s="28"/>
      <c r="AL16" s="81"/>
      <c r="AM16" s="12">
        <v>25600</v>
      </c>
      <c r="AN16" s="12">
        <v>30122</v>
      </c>
      <c r="AO16" s="12">
        <v>61632</v>
      </c>
      <c r="AP16" s="12">
        <v>72451</v>
      </c>
      <c r="AQ16" s="12">
        <v>65333</v>
      </c>
      <c r="AR16" s="12">
        <v>53930</v>
      </c>
      <c r="AS16" s="12">
        <v>53988</v>
      </c>
      <c r="AT16" s="12">
        <v>55567</v>
      </c>
      <c r="AU16" s="12">
        <v>57152</v>
      </c>
      <c r="AV16" s="12">
        <v>62080</v>
      </c>
      <c r="AW16" s="12">
        <v>69245</v>
      </c>
      <c r="AX16" s="12">
        <v>73530</v>
      </c>
      <c r="AY16" s="12">
        <v>72129</v>
      </c>
      <c r="AZ16" s="12">
        <v>75753</v>
      </c>
      <c r="BA16" s="12">
        <v>117779</v>
      </c>
      <c r="BB16" s="86">
        <f t="shared" si="4"/>
        <v>4285</v>
      </c>
      <c r="BC16" s="73">
        <f t="shared" si="5"/>
        <v>-1401</v>
      </c>
      <c r="BD16" s="73">
        <f t="shared" si="6"/>
        <v>3624</v>
      </c>
      <c r="BE16" s="87"/>
      <c r="BF16" s="28">
        <f t="shared" si="7"/>
        <v>6.188172431222471E-2</v>
      </c>
      <c r="BG16" s="28">
        <f t="shared" si="8"/>
        <v>-1.9053447572419422E-2</v>
      </c>
      <c r="BH16" s="35">
        <f t="shared" si="9"/>
        <v>5.0243314062305033E-2</v>
      </c>
      <c r="BI16" s="36"/>
    </row>
    <row r="17" spans="1:61" x14ac:dyDescent="0.25">
      <c r="A17" s="74" t="s">
        <v>103</v>
      </c>
      <c r="B17" s="12">
        <v>7401</v>
      </c>
      <c r="C17" s="12">
        <v>9176</v>
      </c>
      <c r="D17" s="12">
        <v>5634</v>
      </c>
      <c r="E17" s="12">
        <v>4017</v>
      </c>
      <c r="F17" s="12">
        <v>4598</v>
      </c>
      <c r="G17" s="12">
        <v>13540</v>
      </c>
      <c r="H17" s="12">
        <v>20783</v>
      </c>
      <c r="I17" s="12">
        <v>17036</v>
      </c>
      <c r="J17" s="12">
        <v>5136</v>
      </c>
      <c r="K17" s="12">
        <v>6618</v>
      </c>
      <c r="L17" s="12">
        <v>8763</v>
      </c>
      <c r="M17" s="12">
        <v>6770</v>
      </c>
      <c r="N17" s="12">
        <v>3709</v>
      </c>
      <c r="O17" s="12">
        <v>5665</v>
      </c>
      <c r="P17" s="12">
        <v>15368</v>
      </c>
      <c r="Q17" s="12">
        <v>25040</v>
      </c>
      <c r="R17" s="12">
        <v>17740</v>
      </c>
      <c r="S17" s="12">
        <v>5849</v>
      </c>
      <c r="T17" s="54"/>
      <c r="U17" s="54"/>
      <c r="V17" s="54"/>
      <c r="W17" s="54"/>
      <c r="X17" s="54"/>
      <c r="Y17" s="54"/>
      <c r="Z17" s="54"/>
      <c r="AA17" s="54"/>
      <c r="AB17" s="54"/>
      <c r="AC17" s="28"/>
      <c r="AD17" s="28"/>
      <c r="AE17" s="28"/>
      <c r="AF17" s="28"/>
      <c r="AG17" s="28"/>
      <c r="AH17" s="28"/>
      <c r="AI17" s="28"/>
      <c r="AJ17" s="28"/>
      <c r="AK17" s="28"/>
      <c r="AL17" s="81"/>
      <c r="AM17" s="12">
        <v>87235</v>
      </c>
      <c r="AN17" s="12">
        <v>94166</v>
      </c>
      <c r="AO17" s="12">
        <v>131168</v>
      </c>
      <c r="AP17" s="12">
        <v>123733</v>
      </c>
      <c r="AQ17" s="12">
        <v>109395</v>
      </c>
      <c r="AR17" s="12">
        <v>85540</v>
      </c>
      <c r="AS17" s="12">
        <v>88234</v>
      </c>
      <c r="AT17" s="12">
        <v>85288</v>
      </c>
      <c r="AU17" s="12">
        <v>81993</v>
      </c>
      <c r="AV17" s="12">
        <v>85010</v>
      </c>
      <c r="AW17" s="12">
        <v>83467</v>
      </c>
      <c r="AX17" s="12">
        <v>99673</v>
      </c>
      <c r="AY17" s="12">
        <v>93697</v>
      </c>
      <c r="AZ17" s="12">
        <v>87321</v>
      </c>
      <c r="BA17" s="12">
        <v>95522</v>
      </c>
      <c r="BB17" s="86">
        <f t="shared" si="4"/>
        <v>16206</v>
      </c>
      <c r="BC17" s="73">
        <f t="shared" si="5"/>
        <v>-5976</v>
      </c>
      <c r="BD17" s="73">
        <f t="shared" si="6"/>
        <v>-6376</v>
      </c>
      <c r="BE17" s="87"/>
      <c r="BF17" s="28">
        <f t="shared" si="7"/>
        <v>0.19416056645141194</v>
      </c>
      <c r="BG17" s="28">
        <f t="shared" si="8"/>
        <v>-5.9956056304114456E-2</v>
      </c>
      <c r="BH17" s="28">
        <f t="shared" si="9"/>
        <v>-6.8049137112180746E-2</v>
      </c>
      <c r="BI17" s="34"/>
    </row>
    <row r="18" spans="1:61" x14ac:dyDescent="0.25">
      <c r="A18" s="74" t="s">
        <v>96</v>
      </c>
      <c r="B18" s="12">
        <v>4349</v>
      </c>
      <c r="C18" s="12">
        <v>5379</v>
      </c>
      <c r="D18" s="12">
        <v>6762</v>
      </c>
      <c r="E18" s="12">
        <v>6860</v>
      </c>
      <c r="F18" s="12">
        <v>7534</v>
      </c>
      <c r="G18" s="12">
        <v>13037</v>
      </c>
      <c r="H18" s="12">
        <v>22249</v>
      </c>
      <c r="I18" s="12">
        <v>20934</v>
      </c>
      <c r="J18" s="12">
        <v>7919</v>
      </c>
      <c r="K18" s="12">
        <v>4104</v>
      </c>
      <c r="L18" s="12">
        <v>5616</v>
      </c>
      <c r="M18" s="12">
        <v>6300</v>
      </c>
      <c r="N18" s="12">
        <v>4970</v>
      </c>
      <c r="O18" s="12">
        <v>5752</v>
      </c>
      <c r="P18" s="12">
        <v>11226</v>
      </c>
      <c r="Q18" s="12">
        <v>19119</v>
      </c>
      <c r="R18" s="12">
        <v>18544</v>
      </c>
      <c r="S18" s="12">
        <v>6096</v>
      </c>
      <c r="T18" s="54"/>
      <c r="U18" s="54"/>
      <c r="V18" s="54"/>
      <c r="W18" s="54"/>
      <c r="X18" s="54"/>
      <c r="Y18" s="54"/>
      <c r="Z18" s="54"/>
      <c r="AA18" s="54"/>
      <c r="AB18" s="54"/>
      <c r="AC18" s="28"/>
      <c r="AD18" s="28"/>
      <c r="AE18" s="28"/>
      <c r="AF18" s="28"/>
      <c r="AG18" s="28"/>
      <c r="AH18" s="28"/>
      <c r="AI18" s="28"/>
      <c r="AJ18" s="28"/>
      <c r="AK18" s="28"/>
      <c r="AL18" s="81"/>
      <c r="AM18" s="12">
        <v>37159</v>
      </c>
      <c r="AN18" s="12">
        <v>38125</v>
      </c>
      <c r="AO18" s="12">
        <v>40933</v>
      </c>
      <c r="AP18" s="12">
        <v>62042</v>
      </c>
      <c r="AQ18" s="12">
        <v>51217</v>
      </c>
      <c r="AR18" s="12">
        <v>53283</v>
      </c>
      <c r="AS18" s="12">
        <v>51481</v>
      </c>
      <c r="AT18" s="12">
        <v>54598</v>
      </c>
      <c r="AU18" s="12">
        <v>65203</v>
      </c>
      <c r="AV18" s="12">
        <v>75896</v>
      </c>
      <c r="AW18" s="12">
        <v>74662</v>
      </c>
      <c r="AX18" s="12">
        <v>82675</v>
      </c>
      <c r="AY18" s="12">
        <v>98132</v>
      </c>
      <c r="AZ18" s="12">
        <v>95023</v>
      </c>
      <c r="BA18" s="12">
        <v>81727</v>
      </c>
      <c r="BB18" s="86">
        <f t="shared" si="4"/>
        <v>8013</v>
      </c>
      <c r="BC18" s="73">
        <f t="shared" si="5"/>
        <v>15457</v>
      </c>
      <c r="BD18" s="73">
        <f t="shared" si="6"/>
        <v>-3109</v>
      </c>
      <c r="BE18" s="87"/>
      <c r="BF18" s="28">
        <f t="shared" si="7"/>
        <v>0.10732367201521524</v>
      </c>
      <c r="BG18" s="28">
        <f t="shared" si="8"/>
        <v>0.18696099183550047</v>
      </c>
      <c r="BH18" s="28">
        <f t="shared" si="9"/>
        <v>-3.1681816329026211E-2</v>
      </c>
      <c r="BI18" s="36"/>
    </row>
    <row r="19" spans="1:61" x14ac:dyDescent="0.25">
      <c r="A19" s="11" t="s">
        <v>92</v>
      </c>
      <c r="B19" s="12">
        <v>3129</v>
      </c>
      <c r="C19" s="12">
        <v>3374</v>
      </c>
      <c r="D19" s="12">
        <v>3796</v>
      </c>
      <c r="E19" s="12">
        <v>4265</v>
      </c>
      <c r="F19" s="12">
        <v>5128</v>
      </c>
      <c r="G19" s="12">
        <v>6786</v>
      </c>
      <c r="H19" s="12">
        <v>13927</v>
      </c>
      <c r="I19" s="12">
        <v>10307</v>
      </c>
      <c r="J19" s="12">
        <v>4101</v>
      </c>
      <c r="K19" s="12">
        <v>3297</v>
      </c>
      <c r="L19" s="12">
        <v>2921</v>
      </c>
      <c r="M19" s="12">
        <v>3486</v>
      </c>
      <c r="N19" s="12">
        <v>3560</v>
      </c>
      <c r="O19" s="12">
        <v>4500</v>
      </c>
      <c r="P19" s="12">
        <v>7664</v>
      </c>
      <c r="Q19" s="12">
        <v>16851</v>
      </c>
      <c r="R19" s="12">
        <v>14776</v>
      </c>
      <c r="S19" s="12">
        <v>4730</v>
      </c>
      <c r="T19" s="54">
        <f t="shared" ref="T19:AB20" si="16">K19-B19</f>
        <v>168</v>
      </c>
      <c r="U19" s="54">
        <f t="shared" si="16"/>
        <v>-453</v>
      </c>
      <c r="V19" s="54">
        <f t="shared" si="16"/>
        <v>-310</v>
      </c>
      <c r="W19" s="54">
        <f t="shared" si="16"/>
        <v>-705</v>
      </c>
      <c r="X19" s="54">
        <f t="shared" si="16"/>
        <v>-628</v>
      </c>
      <c r="Y19" s="54">
        <f t="shared" si="16"/>
        <v>878</v>
      </c>
      <c r="Z19" s="54">
        <f t="shared" si="16"/>
        <v>2924</v>
      </c>
      <c r="AA19" s="54">
        <f t="shared" si="16"/>
        <v>4469</v>
      </c>
      <c r="AB19" s="54">
        <f t="shared" si="16"/>
        <v>629</v>
      </c>
      <c r="AC19" s="28">
        <f t="shared" ref="AC19:AK20" si="17">(K19-B19)/B19</f>
        <v>5.3691275167785234E-2</v>
      </c>
      <c r="AD19" s="28">
        <f t="shared" si="17"/>
        <v>-0.13426200355660936</v>
      </c>
      <c r="AE19" s="27">
        <f t="shared" si="17"/>
        <v>-8.1664910432033722E-2</v>
      </c>
      <c r="AF19" s="28">
        <f t="shared" si="17"/>
        <v>-0.16529894490035171</v>
      </c>
      <c r="AG19" s="28">
        <f t="shared" si="17"/>
        <v>-0.12246489859594384</v>
      </c>
      <c r="AH19" s="28">
        <f t="shared" si="17"/>
        <v>0.12938402593575007</v>
      </c>
      <c r="AI19" s="28">
        <f t="shared" si="17"/>
        <v>0.20995189200832914</v>
      </c>
      <c r="AJ19" s="28">
        <f t="shared" si="17"/>
        <v>0.4335888231299117</v>
      </c>
      <c r="AK19" s="28">
        <f t="shared" si="17"/>
        <v>0.15337722506705681</v>
      </c>
      <c r="AL19" s="81"/>
      <c r="AM19" s="12">
        <v>13653</v>
      </c>
      <c r="AN19" s="12">
        <v>21420</v>
      </c>
      <c r="AO19" s="12">
        <v>27342</v>
      </c>
      <c r="AP19" s="12">
        <v>39098</v>
      </c>
      <c r="AQ19" s="12">
        <v>38148</v>
      </c>
      <c r="AR19" s="12">
        <v>29018</v>
      </c>
      <c r="AS19" s="12">
        <v>31788</v>
      </c>
      <c r="AT19" s="12">
        <v>38963</v>
      </c>
      <c r="AU19" s="12">
        <v>40738</v>
      </c>
      <c r="AV19" s="12">
        <v>47425</v>
      </c>
      <c r="AW19" s="12">
        <v>41285</v>
      </c>
      <c r="AX19" s="12">
        <v>49079</v>
      </c>
      <c r="AY19" s="12">
        <v>55909</v>
      </c>
      <c r="AZ19" s="12">
        <v>54813</v>
      </c>
      <c r="BA19" s="12">
        <v>61785</v>
      </c>
      <c r="BB19" s="86">
        <f t="shared" si="4"/>
        <v>7794</v>
      </c>
      <c r="BC19" s="73">
        <f t="shared" si="5"/>
        <v>6830</v>
      </c>
      <c r="BD19" s="73">
        <f t="shared" si="6"/>
        <v>-1096</v>
      </c>
      <c r="BE19" s="87">
        <f>BA19-AZ19</f>
        <v>6972</v>
      </c>
      <c r="BF19" s="28">
        <f t="shared" si="7"/>
        <v>0.18878527310161075</v>
      </c>
      <c r="BG19" s="28">
        <f t="shared" si="8"/>
        <v>0.13916338963711566</v>
      </c>
      <c r="BH19" s="28">
        <f t="shared" si="9"/>
        <v>-1.9603283907778712E-2</v>
      </c>
      <c r="BI19" s="34">
        <f>(BA19-AZ19)/AZ19</f>
        <v>0.12719610311422472</v>
      </c>
    </row>
    <row r="20" spans="1:61" x14ac:dyDescent="0.25">
      <c r="A20" s="11" t="s">
        <v>90</v>
      </c>
      <c r="B20" s="12">
        <v>704</v>
      </c>
      <c r="C20" s="12">
        <v>771</v>
      </c>
      <c r="D20" s="12">
        <v>984</v>
      </c>
      <c r="E20" s="12">
        <v>928</v>
      </c>
      <c r="F20" s="12">
        <v>2073</v>
      </c>
      <c r="G20" s="12">
        <v>3979</v>
      </c>
      <c r="H20" s="12">
        <v>9323</v>
      </c>
      <c r="I20" s="12">
        <v>6267</v>
      </c>
      <c r="J20" s="12">
        <v>1447</v>
      </c>
      <c r="K20" s="12">
        <v>1115</v>
      </c>
      <c r="L20" s="12">
        <v>807</v>
      </c>
      <c r="M20" s="12">
        <v>912</v>
      </c>
      <c r="N20" s="12">
        <v>1217</v>
      </c>
      <c r="O20" s="12">
        <v>2119</v>
      </c>
      <c r="P20" s="12">
        <v>4580</v>
      </c>
      <c r="Q20" s="12">
        <v>11246</v>
      </c>
      <c r="R20" s="12">
        <v>6863</v>
      </c>
      <c r="S20" s="12">
        <v>1640</v>
      </c>
      <c r="T20" s="54">
        <f t="shared" si="16"/>
        <v>411</v>
      </c>
      <c r="U20" s="54">
        <f t="shared" si="16"/>
        <v>36</v>
      </c>
      <c r="V20" s="54">
        <f t="shared" si="16"/>
        <v>-72</v>
      </c>
      <c r="W20" s="54">
        <f t="shared" si="16"/>
        <v>289</v>
      </c>
      <c r="X20" s="54">
        <f t="shared" si="16"/>
        <v>46</v>
      </c>
      <c r="Y20" s="54">
        <f t="shared" si="16"/>
        <v>601</v>
      </c>
      <c r="Z20" s="54">
        <f t="shared" si="16"/>
        <v>1923</v>
      </c>
      <c r="AA20" s="54">
        <f t="shared" si="16"/>
        <v>596</v>
      </c>
      <c r="AB20" s="54">
        <f t="shared" si="16"/>
        <v>193</v>
      </c>
      <c r="AC20" s="28">
        <f t="shared" si="17"/>
        <v>0.58380681818181823</v>
      </c>
      <c r="AD20" s="28">
        <f t="shared" si="17"/>
        <v>4.6692607003891051E-2</v>
      </c>
      <c r="AE20" s="28">
        <f t="shared" si="17"/>
        <v>-7.3170731707317069E-2</v>
      </c>
      <c r="AF20" s="28">
        <f t="shared" si="17"/>
        <v>0.31142241379310343</v>
      </c>
      <c r="AG20" s="28">
        <f t="shared" si="17"/>
        <v>2.2190062711046791E-2</v>
      </c>
      <c r="AH20" s="28">
        <f t="shared" si="17"/>
        <v>0.15104297562201557</v>
      </c>
      <c r="AI20" s="28">
        <f t="shared" si="17"/>
        <v>0.20626407808645286</v>
      </c>
      <c r="AJ20" s="28">
        <f t="shared" si="17"/>
        <v>9.5101324397638423E-2</v>
      </c>
      <c r="AK20" s="28">
        <f t="shared" si="17"/>
        <v>0.13337940566689702</v>
      </c>
      <c r="AL20" s="81"/>
      <c r="AM20" s="12">
        <v>18319</v>
      </c>
      <c r="AN20" s="12">
        <v>15788</v>
      </c>
      <c r="AO20" s="12">
        <v>18500</v>
      </c>
      <c r="AP20" s="12">
        <v>25366</v>
      </c>
      <c r="AQ20" s="12">
        <v>23467</v>
      </c>
      <c r="AR20" s="12">
        <v>22648</v>
      </c>
      <c r="AS20" s="12">
        <v>20119</v>
      </c>
      <c r="AT20" s="12">
        <v>20591</v>
      </c>
      <c r="AU20" s="12">
        <v>19911</v>
      </c>
      <c r="AV20" s="12">
        <v>18951</v>
      </c>
      <c r="AW20" s="12">
        <v>22152</v>
      </c>
      <c r="AX20" s="12">
        <v>22120</v>
      </c>
      <c r="AY20" s="12">
        <v>23877</v>
      </c>
      <c r="AZ20" s="12">
        <v>26476</v>
      </c>
      <c r="BA20" s="12">
        <v>30499</v>
      </c>
      <c r="BB20" s="86">
        <f t="shared" si="4"/>
        <v>-32</v>
      </c>
      <c r="BC20" s="73">
        <f t="shared" si="5"/>
        <v>1757</v>
      </c>
      <c r="BD20" s="73">
        <f t="shared" si="6"/>
        <v>2599</v>
      </c>
      <c r="BE20" s="87">
        <f>BA20-AZ20</f>
        <v>4023</v>
      </c>
      <c r="BF20" s="28">
        <f t="shared" si="7"/>
        <v>-1.4445648248465151E-3</v>
      </c>
      <c r="BG20" s="28">
        <f t="shared" si="8"/>
        <v>7.9430379746835436E-2</v>
      </c>
      <c r="BH20" s="35">
        <f t="shared" si="9"/>
        <v>0.10884952045901913</v>
      </c>
      <c r="BI20" s="36">
        <f>(BA20-AZ20)/AZ20</f>
        <v>0.15194893488442363</v>
      </c>
    </row>
    <row r="21" spans="1:61" x14ac:dyDescent="0.25">
      <c r="A21" s="74" t="s">
        <v>95</v>
      </c>
      <c r="B21" s="12">
        <v>1094</v>
      </c>
      <c r="C21" s="12">
        <v>2340</v>
      </c>
      <c r="D21" s="12">
        <v>1029</v>
      </c>
      <c r="E21" s="12">
        <v>1221</v>
      </c>
      <c r="F21" s="12">
        <v>1470</v>
      </c>
      <c r="G21" s="12">
        <v>2317</v>
      </c>
      <c r="H21" s="12">
        <v>2557</v>
      </c>
      <c r="I21" s="12">
        <v>3523</v>
      </c>
      <c r="J21" s="12">
        <v>2138</v>
      </c>
      <c r="K21" s="12">
        <v>1914</v>
      </c>
      <c r="L21" s="12">
        <v>1318</v>
      </c>
      <c r="M21" s="12">
        <v>2420</v>
      </c>
      <c r="N21" s="12">
        <v>1180</v>
      </c>
      <c r="O21" s="12">
        <v>2155</v>
      </c>
      <c r="P21" s="12">
        <v>4680</v>
      </c>
      <c r="Q21" s="12">
        <v>6666</v>
      </c>
      <c r="R21" s="12">
        <v>5906</v>
      </c>
      <c r="S21" s="12">
        <v>3156</v>
      </c>
      <c r="T21" s="54"/>
      <c r="U21" s="54"/>
      <c r="V21" s="54"/>
      <c r="W21" s="54"/>
      <c r="X21" s="54"/>
      <c r="Y21" s="54"/>
      <c r="Z21" s="54"/>
      <c r="AA21" s="54"/>
      <c r="AB21" s="54"/>
      <c r="AC21" s="28"/>
      <c r="AD21" s="28"/>
      <c r="AE21" s="28"/>
      <c r="AF21" s="28"/>
      <c r="AG21" s="28"/>
      <c r="AH21" s="28"/>
      <c r="AI21" s="28"/>
      <c r="AJ21" s="28"/>
      <c r="AK21" s="28"/>
      <c r="AL21" s="81"/>
      <c r="AM21" s="12">
        <v>13379</v>
      </c>
      <c r="AN21" s="12">
        <v>13809</v>
      </c>
      <c r="AO21" s="12">
        <v>8522</v>
      </c>
      <c r="AP21" s="12">
        <v>9572</v>
      </c>
      <c r="AQ21" s="12">
        <v>10195</v>
      </c>
      <c r="AR21" s="12">
        <v>8330</v>
      </c>
      <c r="AS21" s="12">
        <v>9012</v>
      </c>
      <c r="AT21" s="12">
        <v>11188</v>
      </c>
      <c r="AU21" s="12">
        <v>12742</v>
      </c>
      <c r="AV21" s="12">
        <v>14438</v>
      </c>
      <c r="AW21" s="12">
        <v>15954</v>
      </c>
      <c r="AX21" s="12">
        <v>17569</v>
      </c>
      <c r="AY21" s="12">
        <v>14069</v>
      </c>
      <c r="AZ21" s="12">
        <v>17689</v>
      </c>
      <c r="BA21" s="12">
        <v>29395</v>
      </c>
      <c r="BB21" s="86">
        <f t="shared" si="4"/>
        <v>1615</v>
      </c>
      <c r="BC21" s="73">
        <f t="shared" si="5"/>
        <v>-3500</v>
      </c>
      <c r="BD21" s="73">
        <f t="shared" si="6"/>
        <v>3620</v>
      </c>
      <c r="BE21" s="87"/>
      <c r="BF21" s="28">
        <f t="shared" si="7"/>
        <v>0.10122853202958505</v>
      </c>
      <c r="BG21" s="28">
        <f t="shared" si="8"/>
        <v>-0.19921452558483693</v>
      </c>
      <c r="BH21" s="28">
        <f t="shared" si="9"/>
        <v>0.25730329092330656</v>
      </c>
      <c r="BI21" s="36"/>
    </row>
    <row r="22" spans="1:61" x14ac:dyDescent="0.25">
      <c r="A22" s="74" t="s">
        <v>99</v>
      </c>
      <c r="B22" s="12">
        <v>4548</v>
      </c>
      <c r="C22" s="12">
        <v>4017</v>
      </c>
      <c r="D22" s="12">
        <v>5122</v>
      </c>
      <c r="E22" s="12">
        <v>5917</v>
      </c>
      <c r="F22" s="12">
        <v>6447</v>
      </c>
      <c r="G22" s="12">
        <v>8408</v>
      </c>
      <c r="H22" s="12">
        <v>16556</v>
      </c>
      <c r="I22" s="12">
        <v>11321</v>
      </c>
      <c r="J22" s="12">
        <v>5926</v>
      </c>
      <c r="K22" s="12">
        <v>1672</v>
      </c>
      <c r="L22" s="12">
        <v>1347</v>
      </c>
      <c r="M22" s="12">
        <v>1370</v>
      </c>
      <c r="N22" s="12">
        <v>1351</v>
      </c>
      <c r="O22" s="12">
        <v>2255</v>
      </c>
      <c r="P22" s="12">
        <v>3490</v>
      </c>
      <c r="Q22" s="12">
        <v>5863</v>
      </c>
      <c r="R22" s="12">
        <v>4913</v>
      </c>
      <c r="S22" s="12">
        <v>1801</v>
      </c>
      <c r="T22" s="54"/>
      <c r="U22" s="54"/>
      <c r="V22" s="54"/>
      <c r="W22" s="54"/>
      <c r="X22" s="54"/>
      <c r="Y22" s="54"/>
      <c r="Z22" s="54"/>
      <c r="AA22" s="54"/>
      <c r="AB22" s="54"/>
      <c r="AC22" s="28"/>
      <c r="AD22" s="28"/>
      <c r="AE22" s="28"/>
      <c r="AF22" s="28"/>
      <c r="AG22" s="28"/>
      <c r="AH22" s="28"/>
      <c r="AI22" s="28"/>
      <c r="AJ22" s="28"/>
      <c r="AK22" s="28"/>
      <c r="AL22" s="81"/>
      <c r="AM22" s="12">
        <v>43829</v>
      </c>
      <c r="AN22" s="12">
        <v>51576</v>
      </c>
      <c r="AO22" s="12">
        <v>70234</v>
      </c>
      <c r="AP22" s="12">
        <v>71148</v>
      </c>
      <c r="AQ22" s="12">
        <v>72409</v>
      </c>
      <c r="AR22" s="12">
        <v>68812</v>
      </c>
      <c r="AS22" s="12">
        <v>65665</v>
      </c>
      <c r="AT22" s="12">
        <v>54677</v>
      </c>
      <c r="AU22" s="12">
        <v>57670</v>
      </c>
      <c r="AV22" s="12">
        <v>65978</v>
      </c>
      <c r="AW22" s="12">
        <v>65390</v>
      </c>
      <c r="AX22" s="12">
        <v>69244</v>
      </c>
      <c r="AY22" s="12">
        <v>77825</v>
      </c>
      <c r="AZ22" s="12">
        <v>68262</v>
      </c>
      <c r="BA22" s="12">
        <v>24062</v>
      </c>
      <c r="BB22" s="86">
        <f t="shared" si="4"/>
        <v>3854</v>
      </c>
      <c r="BC22" s="73">
        <f t="shared" si="5"/>
        <v>8581</v>
      </c>
      <c r="BD22" s="73">
        <f t="shared" si="6"/>
        <v>-9563</v>
      </c>
      <c r="BE22" s="87"/>
      <c r="BF22" s="28">
        <f t="shared" si="7"/>
        <v>5.893867563847683E-2</v>
      </c>
      <c r="BG22" s="28">
        <f t="shared" si="8"/>
        <v>0.12392409450638323</v>
      </c>
      <c r="BH22" s="28">
        <f t="shared" si="9"/>
        <v>-0.12287825248955991</v>
      </c>
      <c r="BI22" s="34"/>
    </row>
    <row r="23" spans="1:61" x14ac:dyDescent="0.25">
      <c r="A23" s="74" t="s">
        <v>101</v>
      </c>
      <c r="B23" s="12">
        <v>1563</v>
      </c>
      <c r="C23" s="12">
        <v>1648</v>
      </c>
      <c r="D23" s="12">
        <v>1699</v>
      </c>
      <c r="E23" s="12">
        <v>2272</v>
      </c>
      <c r="F23" s="12">
        <v>2524</v>
      </c>
      <c r="G23" s="12">
        <v>5707</v>
      </c>
      <c r="H23" s="12">
        <v>4898</v>
      </c>
      <c r="I23" s="12">
        <v>9233</v>
      </c>
      <c r="J23" s="12">
        <v>2400</v>
      </c>
      <c r="K23" s="12">
        <v>1494</v>
      </c>
      <c r="L23" s="12">
        <v>1113</v>
      </c>
      <c r="M23" s="12">
        <v>1600</v>
      </c>
      <c r="N23" s="12">
        <v>1236</v>
      </c>
      <c r="O23" s="12">
        <v>2268</v>
      </c>
      <c r="P23" s="12">
        <v>3984</v>
      </c>
      <c r="Q23" s="12">
        <v>2441</v>
      </c>
      <c r="R23" s="12">
        <v>6515</v>
      </c>
      <c r="S23" s="12">
        <v>2010</v>
      </c>
      <c r="T23" s="54"/>
      <c r="U23" s="54"/>
      <c r="V23" s="54"/>
      <c r="W23" s="54"/>
      <c r="X23" s="54"/>
      <c r="Y23" s="54"/>
      <c r="Z23" s="54"/>
      <c r="AA23" s="54"/>
      <c r="AB23" s="54"/>
      <c r="AC23" s="28"/>
      <c r="AD23" s="28"/>
      <c r="AE23" s="28"/>
      <c r="AF23" s="28"/>
      <c r="AG23" s="28"/>
      <c r="AH23" s="28"/>
      <c r="AI23" s="28"/>
      <c r="AJ23" s="28"/>
      <c r="AK23" s="28"/>
      <c r="AL23" s="81"/>
      <c r="AM23" s="12">
        <v>3093</v>
      </c>
      <c r="AN23" s="12">
        <v>3076</v>
      </c>
      <c r="AO23" s="12">
        <v>6970</v>
      </c>
      <c r="AP23" s="12">
        <v>5930</v>
      </c>
      <c r="AQ23" s="12">
        <v>14617</v>
      </c>
      <c r="AR23" s="12">
        <v>13124</v>
      </c>
      <c r="AS23" s="12">
        <v>18314</v>
      </c>
      <c r="AT23" s="12">
        <v>16484</v>
      </c>
      <c r="AU23" s="12">
        <v>15536</v>
      </c>
      <c r="AV23" s="12">
        <v>14532</v>
      </c>
      <c r="AW23" s="12">
        <v>18338</v>
      </c>
      <c r="AX23" s="12">
        <v>21903</v>
      </c>
      <c r="AY23" s="12">
        <v>33145</v>
      </c>
      <c r="AZ23" s="12">
        <v>31944</v>
      </c>
      <c r="BA23" s="12">
        <v>22661</v>
      </c>
      <c r="BB23" s="86">
        <f t="shared" si="4"/>
        <v>3565</v>
      </c>
      <c r="BC23" s="73">
        <f t="shared" si="5"/>
        <v>11242</v>
      </c>
      <c r="BD23" s="73">
        <f t="shared" si="6"/>
        <v>-1201</v>
      </c>
      <c r="BE23" s="87"/>
      <c r="BF23" s="28">
        <f t="shared" si="7"/>
        <v>0.19440506053004689</v>
      </c>
      <c r="BG23" s="28">
        <f t="shared" si="8"/>
        <v>0.5132630233301374</v>
      </c>
      <c r="BH23" s="28">
        <f t="shared" si="9"/>
        <v>-3.623472620304722E-2</v>
      </c>
      <c r="BI23" s="34"/>
    </row>
    <row r="24" spans="1:61" x14ac:dyDescent="0.25">
      <c r="A24" s="74" t="s">
        <v>94</v>
      </c>
      <c r="B24" s="12">
        <v>972</v>
      </c>
      <c r="C24" s="12">
        <v>950</v>
      </c>
      <c r="D24" s="12">
        <v>964</v>
      </c>
      <c r="E24" s="12">
        <v>1382</v>
      </c>
      <c r="F24" s="12">
        <v>1708</v>
      </c>
      <c r="G24" s="12">
        <v>3241</v>
      </c>
      <c r="H24" s="12">
        <v>5687</v>
      </c>
      <c r="I24" s="12">
        <v>4054</v>
      </c>
      <c r="J24" s="12">
        <v>1996</v>
      </c>
      <c r="K24" s="12">
        <v>848</v>
      </c>
      <c r="L24" s="12">
        <v>840</v>
      </c>
      <c r="M24" s="12">
        <v>780</v>
      </c>
      <c r="N24" s="12">
        <v>943</v>
      </c>
      <c r="O24" s="12">
        <v>1883</v>
      </c>
      <c r="P24" s="12">
        <v>2939</v>
      </c>
      <c r="Q24" s="12">
        <v>4636</v>
      </c>
      <c r="R24" s="12">
        <v>4371</v>
      </c>
      <c r="S24" s="12">
        <v>1071</v>
      </c>
      <c r="T24" s="54"/>
      <c r="U24" s="54"/>
      <c r="V24" s="54"/>
      <c r="W24" s="54"/>
      <c r="X24" s="54"/>
      <c r="Y24" s="54"/>
      <c r="Z24" s="54"/>
      <c r="AA24" s="54"/>
      <c r="AB24" s="54"/>
      <c r="AC24" s="28"/>
      <c r="AD24" s="28"/>
      <c r="AE24" s="28"/>
      <c r="AF24" s="28"/>
      <c r="AG24" s="28"/>
      <c r="AH24" s="28"/>
      <c r="AI24" s="28"/>
      <c r="AJ24" s="28"/>
      <c r="AK24" s="28"/>
      <c r="AL24" s="81"/>
      <c r="AM24" s="12">
        <v>12400</v>
      </c>
      <c r="AN24" s="12">
        <v>15076</v>
      </c>
      <c r="AO24" s="12">
        <v>12395</v>
      </c>
      <c r="AP24" s="12">
        <v>22377</v>
      </c>
      <c r="AQ24" s="12">
        <v>18701</v>
      </c>
      <c r="AR24" s="12">
        <v>12013</v>
      </c>
      <c r="AS24" s="12">
        <v>16473</v>
      </c>
      <c r="AT24" s="12">
        <v>24069</v>
      </c>
      <c r="AU24" s="12">
        <v>16233</v>
      </c>
      <c r="AV24" s="12">
        <v>20311</v>
      </c>
      <c r="AW24" s="12">
        <v>22781</v>
      </c>
      <c r="AX24" s="12">
        <v>24625</v>
      </c>
      <c r="AY24" s="12">
        <v>21515</v>
      </c>
      <c r="AZ24" s="12">
        <v>20954</v>
      </c>
      <c r="BA24" s="12">
        <v>18311</v>
      </c>
      <c r="BB24" s="86">
        <f t="shared" si="4"/>
        <v>1844</v>
      </c>
      <c r="BC24" s="73">
        <f t="shared" si="5"/>
        <v>-3110</v>
      </c>
      <c r="BD24" s="73">
        <f t="shared" si="6"/>
        <v>-561</v>
      </c>
      <c r="BE24" s="87"/>
      <c r="BF24" s="28">
        <f t="shared" si="7"/>
        <v>8.094464685483517E-2</v>
      </c>
      <c r="BG24" s="28">
        <f t="shared" si="8"/>
        <v>-0.12629441624365481</v>
      </c>
      <c r="BH24" s="28">
        <f t="shared" si="9"/>
        <v>-2.6074831512897977E-2</v>
      </c>
      <c r="BI24" s="36"/>
    </row>
    <row r="26" spans="1:61" x14ac:dyDescent="0.25">
      <c r="A26" s="76" t="s">
        <v>105</v>
      </c>
    </row>
    <row r="27" spans="1:61" x14ac:dyDescent="0.25">
      <c r="A27" s="76" t="s">
        <v>106</v>
      </c>
    </row>
    <row r="28" spans="1:61" x14ac:dyDescent="0.25">
      <c r="A28" s="77" t="s">
        <v>107</v>
      </c>
    </row>
    <row r="29" spans="1:61" x14ac:dyDescent="0.25">
      <c r="A29" s="78" t="s">
        <v>108</v>
      </c>
    </row>
    <row r="30" spans="1:61" x14ac:dyDescent="0.25">
      <c r="A30" s="78"/>
    </row>
    <row r="31" spans="1:61" x14ac:dyDescent="0.25">
      <c r="A31" s="37" t="s">
        <v>109</v>
      </c>
    </row>
    <row r="32" spans="1:61" x14ac:dyDescent="0.25">
      <c r="A32" s="37" t="s">
        <v>110</v>
      </c>
    </row>
    <row r="33" spans="1:1" x14ac:dyDescent="0.25">
      <c r="A33" s="77" t="s">
        <v>111</v>
      </c>
    </row>
  </sheetData>
  <sortState ref="A5:BI23">
    <sortCondition descending="1" ref="BA5:BA23"/>
  </sortState>
  <conditionalFormatting sqref="AC9:AK9 AC11:AK24 BF9:BI24 BB9:BB24">
    <cfRule type="cellIs" dxfId="8" priority="13" operator="lessThan">
      <formula>0</formula>
    </cfRule>
  </conditionalFormatting>
  <conditionalFormatting sqref="AC7:AK8 AC10:AK10">
    <cfRule type="cellIs" dxfId="7" priority="11" operator="lessThan">
      <formula>0</formula>
    </cfRule>
  </conditionalFormatting>
  <conditionalFormatting sqref="AC6:AK6">
    <cfRule type="cellIs" dxfId="6" priority="9" operator="lessThan">
      <formula>0</formula>
    </cfRule>
  </conditionalFormatting>
  <conditionalFormatting sqref="BB6:BB8 BF6:BI8">
    <cfRule type="cellIs" dxfId="5" priority="4" operator="lessThan">
      <formula>0</formula>
    </cfRule>
  </conditionalFormatting>
  <hyperlinks>
    <hyperlink ref="A28" r:id="rId1" display="https://haldusreform.fin.ee/static/sites/3/2017/10/kaart-vvkti-140717.jpg" xr:uid="{00000000-0004-0000-0600-000000000000}"/>
    <hyperlink ref="A33" r:id="rId2" xr:uid="{00000000-0004-0000-06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33"/>
  <sheetViews>
    <sheetView zoomScaleNormal="100" workbookViewId="0">
      <pane xSplit="1" topLeftCell="B1" activePane="topRight" state="frozen"/>
      <selection pane="topRight" activeCell="E29" sqref="E29"/>
    </sheetView>
  </sheetViews>
  <sheetFormatPr defaultColWidth="8.7109375" defaultRowHeight="15" x14ac:dyDescent="0.25"/>
  <cols>
    <col min="1" max="1" width="10.85546875" style="72" customWidth="1"/>
    <col min="2" max="19" width="7.140625" style="8" customWidth="1"/>
    <col min="20" max="22" width="6.85546875" style="8" customWidth="1"/>
    <col min="23" max="23" width="7.5703125" style="8" customWidth="1"/>
    <col min="24" max="24" width="6.85546875" style="8" customWidth="1"/>
    <col min="25" max="37" width="7.42578125" style="8" customWidth="1"/>
    <col min="38" max="38" width="4.42578125" style="8" customWidth="1"/>
    <col min="39" max="53" width="8.7109375" style="8"/>
    <col min="54" max="16384" width="8.7109375" style="72"/>
  </cols>
  <sheetData>
    <row r="1" spans="1:61" x14ac:dyDescent="0.25">
      <c r="A1" s="44" t="s">
        <v>79</v>
      </c>
      <c r="B1" s="38"/>
      <c r="C1" s="38"/>
      <c r="D1" s="38"/>
      <c r="E1" s="38"/>
      <c r="F1" s="38"/>
    </row>
    <row r="2" spans="1:61" x14ac:dyDescent="0.25">
      <c r="A2" s="39" t="s">
        <v>81</v>
      </c>
      <c r="B2" s="38"/>
      <c r="C2" s="38"/>
      <c r="D2" s="38"/>
      <c r="E2" s="82" t="s">
        <v>112</v>
      </c>
      <c r="F2" s="38"/>
    </row>
    <row r="3" spans="1:61" x14ac:dyDescent="0.25">
      <c r="A3" s="85"/>
      <c r="B3" s="54" t="s">
        <v>41</v>
      </c>
      <c r="C3" s="54" t="s">
        <v>42</v>
      </c>
      <c r="D3" s="54" t="s">
        <v>43</v>
      </c>
      <c r="E3" s="54" t="s">
        <v>44</v>
      </c>
      <c r="F3" s="54" t="s">
        <v>45</v>
      </c>
      <c r="G3" s="54" t="s">
        <v>46</v>
      </c>
      <c r="H3" s="54" t="s">
        <v>47</v>
      </c>
      <c r="I3" s="55" t="s">
        <v>5</v>
      </c>
      <c r="J3" s="45" t="s">
        <v>83</v>
      </c>
      <c r="K3" s="54" t="s">
        <v>41</v>
      </c>
      <c r="L3" s="54" t="s">
        <v>42</v>
      </c>
      <c r="M3" s="54" t="s">
        <v>43</v>
      </c>
      <c r="N3" s="54" t="s">
        <v>44</v>
      </c>
      <c r="O3" s="54" t="s">
        <v>45</v>
      </c>
      <c r="P3" s="54" t="s">
        <v>46</v>
      </c>
      <c r="Q3" s="54" t="s">
        <v>47</v>
      </c>
      <c r="R3" s="55" t="s">
        <v>5</v>
      </c>
      <c r="S3" s="45" t="s">
        <v>83</v>
      </c>
      <c r="T3" s="49" t="s">
        <v>82</v>
      </c>
      <c r="U3" s="50"/>
      <c r="V3" s="50"/>
      <c r="W3" s="50"/>
      <c r="X3" s="50"/>
      <c r="Y3" s="50"/>
      <c r="Z3" s="50"/>
      <c r="AA3" s="50"/>
      <c r="AB3" s="51"/>
      <c r="AC3" s="49" t="s">
        <v>82</v>
      </c>
      <c r="AD3" s="50"/>
      <c r="AE3" s="50"/>
      <c r="AF3" s="50"/>
      <c r="AG3" s="50"/>
      <c r="AH3" s="50"/>
      <c r="AI3" s="50"/>
      <c r="AJ3" s="50"/>
      <c r="AK3" s="51"/>
      <c r="AL3" s="79"/>
    </row>
    <row r="4" spans="1:61" x14ac:dyDescent="0.25">
      <c r="A4" s="10"/>
      <c r="B4" s="52" t="s">
        <v>85</v>
      </c>
      <c r="C4" s="52" t="s">
        <v>86</v>
      </c>
      <c r="D4" s="52" t="s">
        <v>0</v>
      </c>
      <c r="E4" s="52" t="s">
        <v>1</v>
      </c>
      <c r="F4" s="52" t="s">
        <v>2</v>
      </c>
      <c r="G4" s="52" t="s">
        <v>3</v>
      </c>
      <c r="H4" s="52" t="s">
        <v>4</v>
      </c>
      <c r="I4" s="52" t="s">
        <v>5</v>
      </c>
      <c r="J4" s="53" t="s">
        <v>84</v>
      </c>
      <c r="K4" s="52" t="s">
        <v>85</v>
      </c>
      <c r="L4" s="52" t="s">
        <v>86</v>
      </c>
      <c r="M4" s="52" t="s">
        <v>0</v>
      </c>
      <c r="N4" s="52" t="s">
        <v>1</v>
      </c>
      <c r="O4" s="52" t="s">
        <v>2</v>
      </c>
      <c r="P4" s="52" t="s">
        <v>3</v>
      </c>
      <c r="Q4" s="52" t="s">
        <v>4</v>
      </c>
      <c r="R4" s="52" t="s">
        <v>5</v>
      </c>
      <c r="S4" s="53"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80"/>
      <c r="AM4" s="68" t="s">
        <v>73</v>
      </c>
      <c r="AN4" s="15"/>
      <c r="AO4" s="15"/>
      <c r="AP4" s="15"/>
      <c r="AQ4" s="15"/>
      <c r="AR4" s="15"/>
      <c r="AS4" s="15"/>
      <c r="AT4" s="15"/>
      <c r="AU4" s="15"/>
      <c r="AV4" s="15"/>
      <c r="AW4" s="15"/>
      <c r="AX4" s="15"/>
      <c r="AY4" s="15"/>
      <c r="AZ4" s="15"/>
      <c r="BA4" s="16"/>
      <c r="BB4" s="17" t="s">
        <v>74</v>
      </c>
      <c r="BC4" s="18"/>
      <c r="BD4" s="18"/>
      <c r="BE4" s="18"/>
      <c r="BF4" s="17" t="s">
        <v>74</v>
      </c>
      <c r="BG4" s="19"/>
      <c r="BH4" s="19"/>
      <c r="BI4" s="20"/>
    </row>
    <row r="5" spans="1:61" x14ac:dyDescent="0.25">
      <c r="A5" s="10"/>
      <c r="B5" s="13" t="s">
        <v>19</v>
      </c>
      <c r="C5" s="13" t="s">
        <v>19</v>
      </c>
      <c r="D5" s="13" t="s">
        <v>19</v>
      </c>
      <c r="E5" s="13" t="s">
        <v>19</v>
      </c>
      <c r="F5" s="13" t="s">
        <v>19</v>
      </c>
      <c r="G5" s="13" t="s">
        <v>19</v>
      </c>
      <c r="H5" s="13" t="s">
        <v>19</v>
      </c>
      <c r="I5" s="13" t="s">
        <v>19</v>
      </c>
      <c r="J5" s="13" t="s">
        <v>19</v>
      </c>
      <c r="K5" s="13" t="s">
        <v>20</v>
      </c>
      <c r="L5" s="13" t="s">
        <v>20</v>
      </c>
      <c r="M5" s="13" t="s">
        <v>20</v>
      </c>
      <c r="N5" s="13" t="s">
        <v>20</v>
      </c>
      <c r="O5" s="13" t="s">
        <v>20</v>
      </c>
      <c r="P5" s="13" t="s">
        <v>20</v>
      </c>
      <c r="Q5" s="13" t="s">
        <v>20</v>
      </c>
      <c r="R5" s="13" t="s">
        <v>20</v>
      </c>
      <c r="S5" s="13"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80"/>
      <c r="AM5" s="13" t="s">
        <v>6</v>
      </c>
      <c r="AN5" s="13" t="s">
        <v>7</v>
      </c>
      <c r="AO5" s="13" t="s">
        <v>8</v>
      </c>
      <c r="AP5" s="13" t="s">
        <v>9</v>
      </c>
      <c r="AQ5" s="13" t="s">
        <v>10</v>
      </c>
      <c r="AR5" s="13" t="s">
        <v>11</v>
      </c>
      <c r="AS5" s="13" t="s">
        <v>12</v>
      </c>
      <c r="AT5" s="13" t="s">
        <v>13</v>
      </c>
      <c r="AU5" s="13" t="s">
        <v>14</v>
      </c>
      <c r="AV5" s="13" t="s">
        <v>15</v>
      </c>
      <c r="AW5" s="13" t="s">
        <v>16</v>
      </c>
      <c r="AX5" s="13" t="s">
        <v>17</v>
      </c>
      <c r="AY5" s="13" t="s">
        <v>18</v>
      </c>
      <c r="AZ5" s="13" t="s">
        <v>19</v>
      </c>
      <c r="BA5" s="13" t="s">
        <v>20</v>
      </c>
      <c r="BB5" s="21" t="s">
        <v>75</v>
      </c>
      <c r="BC5" s="22" t="s">
        <v>76</v>
      </c>
      <c r="BD5" s="22" t="s">
        <v>77</v>
      </c>
      <c r="BE5" s="22" t="s">
        <v>78</v>
      </c>
      <c r="BF5" s="23" t="s">
        <v>75</v>
      </c>
      <c r="BG5" s="23" t="s">
        <v>76</v>
      </c>
      <c r="BH5" s="23" t="s">
        <v>77</v>
      </c>
      <c r="BI5" s="23" t="s">
        <v>78</v>
      </c>
    </row>
    <row r="6" spans="1:61" x14ac:dyDescent="0.25">
      <c r="A6" s="11" t="s">
        <v>21</v>
      </c>
      <c r="B6" s="12">
        <v>64740</v>
      </c>
      <c r="C6" s="12">
        <v>96606</v>
      </c>
      <c r="D6" s="12">
        <v>111103</v>
      </c>
      <c r="E6" s="12">
        <v>144788</v>
      </c>
      <c r="F6" s="12">
        <v>156153</v>
      </c>
      <c r="G6" s="12">
        <v>173907</v>
      </c>
      <c r="H6" s="12">
        <v>278346</v>
      </c>
      <c r="I6" s="12">
        <v>167624</v>
      </c>
      <c r="J6" s="12">
        <v>122333</v>
      </c>
      <c r="K6" s="12">
        <v>67866</v>
      </c>
      <c r="L6" s="12">
        <v>93594</v>
      </c>
      <c r="M6" s="12">
        <v>103580</v>
      </c>
      <c r="N6" s="12">
        <v>121529</v>
      </c>
      <c r="O6" s="12">
        <v>151379</v>
      </c>
      <c r="P6" s="12">
        <v>166979</v>
      </c>
      <c r="Q6" s="12">
        <v>247691</v>
      </c>
      <c r="R6" s="12">
        <v>144477</v>
      </c>
      <c r="S6" s="12">
        <v>109857</v>
      </c>
      <c r="T6" s="54">
        <f t="shared" ref="T6:V6" si="0">K6-B6</f>
        <v>3126</v>
      </c>
      <c r="U6" s="54">
        <f t="shared" si="0"/>
        <v>-3012</v>
      </c>
      <c r="V6" s="54">
        <f t="shared" si="0"/>
        <v>-7523</v>
      </c>
      <c r="W6" s="54">
        <f t="shared" ref="W6:AB6" si="1">N6-E6</f>
        <v>-23259</v>
      </c>
      <c r="X6" s="54">
        <f t="shared" si="1"/>
        <v>-4774</v>
      </c>
      <c r="Y6" s="54">
        <f t="shared" si="1"/>
        <v>-6928</v>
      </c>
      <c r="Z6" s="54">
        <f t="shared" si="1"/>
        <v>-30655</v>
      </c>
      <c r="AA6" s="54">
        <f t="shared" si="1"/>
        <v>-23147</v>
      </c>
      <c r="AB6" s="54">
        <f t="shared" si="1"/>
        <v>-12476</v>
      </c>
      <c r="AC6" s="28">
        <f t="shared" ref="AC6:AE6" si="2">(K6-B6)/B6</f>
        <v>4.8285449490268764E-2</v>
      </c>
      <c r="AD6" s="28">
        <f t="shared" si="2"/>
        <v>-3.1178187690205576E-2</v>
      </c>
      <c r="AE6" s="28">
        <f t="shared" si="2"/>
        <v>-6.7711942971836941E-2</v>
      </c>
      <c r="AF6" s="28">
        <f t="shared" ref="AF6:AK6" si="3">(N6-E6)/E6</f>
        <v>-0.160641765892201</v>
      </c>
      <c r="AG6" s="28">
        <f t="shared" si="3"/>
        <v>-3.0572579457327109E-2</v>
      </c>
      <c r="AH6" s="28">
        <f t="shared" si="3"/>
        <v>-3.9837384349106129E-2</v>
      </c>
      <c r="AI6" s="28">
        <f t="shared" si="3"/>
        <v>-0.11013271252326241</v>
      </c>
      <c r="AJ6" s="28">
        <f t="shared" si="3"/>
        <v>-0.13808881783038229</v>
      </c>
      <c r="AK6" s="28">
        <f t="shared" si="3"/>
        <v>-0.10198392911152346</v>
      </c>
      <c r="AL6" s="81"/>
      <c r="AM6" s="12">
        <v>1285661</v>
      </c>
      <c r="AN6" s="12">
        <v>1238517</v>
      </c>
      <c r="AO6" s="12">
        <v>1176240</v>
      </c>
      <c r="AP6" s="12">
        <v>1115007</v>
      </c>
      <c r="AQ6" s="12">
        <v>1108983</v>
      </c>
      <c r="AR6" s="12">
        <v>1096286</v>
      </c>
      <c r="AS6" s="12">
        <v>1299903</v>
      </c>
      <c r="AT6" s="12">
        <v>1298658</v>
      </c>
      <c r="AU6" s="12">
        <v>1265670</v>
      </c>
      <c r="AV6" s="12">
        <v>1305778</v>
      </c>
      <c r="AW6" s="12">
        <v>1311556</v>
      </c>
      <c r="AX6" s="12">
        <v>1289073</v>
      </c>
      <c r="AY6" s="12">
        <v>1357949</v>
      </c>
      <c r="AZ6" s="12">
        <v>1315600</v>
      </c>
      <c r="BA6" s="12">
        <v>1206952</v>
      </c>
      <c r="BB6" s="86">
        <f t="shared" ref="BB6:BE6" si="4">AX6-AW6</f>
        <v>-22483</v>
      </c>
      <c r="BC6" s="73">
        <f t="shared" si="4"/>
        <v>68876</v>
      </c>
      <c r="BD6" s="73">
        <f t="shared" si="4"/>
        <v>-42349</v>
      </c>
      <c r="BE6" s="87">
        <f t="shared" si="4"/>
        <v>-108648</v>
      </c>
      <c r="BF6" s="28">
        <f t="shared" ref="BF6:BI6" si="5">(AX6-AW6)/AW6</f>
        <v>-1.7142234109713959E-2</v>
      </c>
      <c r="BG6" s="28">
        <f t="shared" si="5"/>
        <v>5.3430643571000247E-2</v>
      </c>
      <c r="BH6" s="28">
        <f t="shared" si="5"/>
        <v>-3.1186001830702036E-2</v>
      </c>
      <c r="BI6" s="36">
        <f t="shared" si="5"/>
        <v>-8.2584372149589538E-2</v>
      </c>
    </row>
    <row r="7" spans="1:61" x14ac:dyDescent="0.25">
      <c r="A7" s="45" t="s">
        <v>93</v>
      </c>
      <c r="B7" s="12">
        <v>46294</v>
      </c>
      <c r="C7" s="12">
        <v>66822</v>
      </c>
      <c r="D7" s="12">
        <v>79036</v>
      </c>
      <c r="E7" s="12">
        <v>91301</v>
      </c>
      <c r="F7" s="12">
        <v>87210</v>
      </c>
      <c r="G7" s="12">
        <v>83508</v>
      </c>
      <c r="H7" s="12">
        <v>133654</v>
      </c>
      <c r="I7" s="12">
        <v>86556</v>
      </c>
      <c r="J7" s="12">
        <v>64105</v>
      </c>
      <c r="K7" s="12">
        <v>48647</v>
      </c>
      <c r="L7" s="12">
        <v>64353</v>
      </c>
      <c r="M7" s="12">
        <v>71627</v>
      </c>
      <c r="N7" s="12">
        <v>70644</v>
      </c>
      <c r="O7" s="12">
        <v>85133</v>
      </c>
      <c r="P7" s="12">
        <v>81393</v>
      </c>
      <c r="Q7" s="12">
        <v>117113</v>
      </c>
      <c r="R7" s="12">
        <v>69654</v>
      </c>
      <c r="S7" s="12">
        <v>54918</v>
      </c>
      <c r="T7" s="54">
        <f t="shared" ref="T7:AB7" si="6">K7-B7</f>
        <v>2353</v>
      </c>
      <c r="U7" s="54">
        <f t="shared" si="6"/>
        <v>-2469</v>
      </c>
      <c r="V7" s="54">
        <f t="shared" si="6"/>
        <v>-7409</v>
      </c>
      <c r="W7" s="54">
        <f t="shared" si="6"/>
        <v>-20657</v>
      </c>
      <c r="X7" s="54">
        <f t="shared" si="6"/>
        <v>-2077</v>
      </c>
      <c r="Y7" s="54">
        <f t="shared" si="6"/>
        <v>-2115</v>
      </c>
      <c r="Z7" s="54">
        <f t="shared" si="6"/>
        <v>-16541</v>
      </c>
      <c r="AA7" s="54">
        <f t="shared" si="6"/>
        <v>-16902</v>
      </c>
      <c r="AB7" s="54">
        <f t="shared" si="6"/>
        <v>-9187</v>
      </c>
      <c r="AC7" s="28">
        <f t="shared" ref="AC7:AK7" si="7">(K7-B7)/B7</f>
        <v>5.0827321035123343E-2</v>
      </c>
      <c r="AD7" s="28">
        <f t="shared" si="7"/>
        <v>-3.69489090419323E-2</v>
      </c>
      <c r="AE7" s="28">
        <f t="shared" si="7"/>
        <v>-9.3742092211144296E-2</v>
      </c>
      <c r="AF7" s="28">
        <f t="shared" si="7"/>
        <v>-0.22625162922640496</v>
      </c>
      <c r="AG7" s="28">
        <f t="shared" si="7"/>
        <v>-2.3816076138057564E-2</v>
      </c>
      <c r="AH7" s="28">
        <f t="shared" si="7"/>
        <v>-2.5326914786607271E-2</v>
      </c>
      <c r="AI7" s="28">
        <f t="shared" si="7"/>
        <v>-0.12375985754261003</v>
      </c>
      <c r="AJ7" s="28">
        <f t="shared" si="7"/>
        <v>-0.19527242478857618</v>
      </c>
      <c r="AK7" s="28">
        <f t="shared" si="7"/>
        <v>-0.14331175415334219</v>
      </c>
      <c r="AL7" s="81"/>
      <c r="AM7" s="12">
        <v>563894</v>
      </c>
      <c r="AN7" s="12">
        <v>570743</v>
      </c>
      <c r="AO7" s="12">
        <v>546488</v>
      </c>
      <c r="AP7" s="12">
        <v>516761</v>
      </c>
      <c r="AQ7" s="12">
        <v>549966</v>
      </c>
      <c r="AR7" s="12">
        <v>558850</v>
      </c>
      <c r="AS7" s="12">
        <v>701163</v>
      </c>
      <c r="AT7" s="12">
        <v>705625</v>
      </c>
      <c r="AU7" s="12">
        <v>693901</v>
      </c>
      <c r="AV7" s="12">
        <v>720315</v>
      </c>
      <c r="AW7" s="12">
        <v>741517</v>
      </c>
      <c r="AX7" s="12">
        <v>728418</v>
      </c>
      <c r="AY7" s="12">
        <v>775977</v>
      </c>
      <c r="AZ7" s="12">
        <v>738486</v>
      </c>
      <c r="BA7" s="12">
        <v>663482</v>
      </c>
      <c r="BB7" s="86">
        <f>AX7-AW7</f>
        <v>-13099</v>
      </c>
      <c r="BC7" s="73">
        <f>AY7-AX7</f>
        <v>47559</v>
      </c>
      <c r="BD7" s="73">
        <f>AZ7-AY7</f>
        <v>-37491</v>
      </c>
      <c r="BE7" s="87">
        <f>BA7-AZ7</f>
        <v>-75004</v>
      </c>
      <c r="BF7" s="28">
        <f>(AX7-AW7)/AW7</f>
        <v>-1.7665137818822764E-2</v>
      </c>
      <c r="BG7" s="28">
        <f>(AY7-AX7)/AX7</f>
        <v>6.529080829963016E-2</v>
      </c>
      <c r="BH7" s="28">
        <f>(AZ7-AY7)/AY7</f>
        <v>-4.8314576334092377E-2</v>
      </c>
      <c r="BI7" s="36">
        <f>(BA7-AZ7)/AZ7</f>
        <v>-0.10156455234087038</v>
      </c>
    </row>
    <row r="8" spans="1:61" x14ac:dyDescent="0.25">
      <c r="A8" s="74" t="s">
        <v>100</v>
      </c>
      <c r="B8" s="12">
        <v>9550</v>
      </c>
      <c r="C8" s="12">
        <v>16705</v>
      </c>
      <c r="D8" s="12">
        <v>19146</v>
      </c>
      <c r="E8" s="12">
        <v>22841</v>
      </c>
      <c r="F8" s="12">
        <v>33678</v>
      </c>
      <c r="G8" s="12">
        <v>50074</v>
      </c>
      <c r="H8" s="12">
        <v>83640</v>
      </c>
      <c r="I8" s="12">
        <v>44671</v>
      </c>
      <c r="J8" s="12">
        <v>29883</v>
      </c>
      <c r="K8" s="12">
        <v>11314</v>
      </c>
      <c r="L8" s="12">
        <v>16262</v>
      </c>
      <c r="M8" s="12">
        <v>16771</v>
      </c>
      <c r="N8" s="12">
        <v>23238</v>
      </c>
      <c r="O8" s="12">
        <v>31861</v>
      </c>
      <c r="P8" s="12">
        <v>47331</v>
      </c>
      <c r="Q8" s="12">
        <v>74787</v>
      </c>
      <c r="R8" s="12">
        <v>39505</v>
      </c>
      <c r="S8" s="12">
        <v>27226</v>
      </c>
      <c r="T8" s="54"/>
      <c r="U8" s="54"/>
      <c r="V8" s="54"/>
      <c r="W8" s="54"/>
      <c r="X8" s="54"/>
      <c r="Y8" s="54"/>
      <c r="Z8" s="54"/>
      <c r="AA8" s="54"/>
      <c r="AB8" s="54"/>
      <c r="AC8" s="28"/>
      <c r="AD8" s="28"/>
      <c r="AE8" s="28"/>
      <c r="AF8" s="28"/>
      <c r="AG8" s="28"/>
      <c r="AH8" s="28"/>
      <c r="AI8" s="28"/>
      <c r="AJ8" s="28"/>
      <c r="AK8" s="28"/>
      <c r="AL8" s="81"/>
      <c r="AM8" s="12">
        <v>382266</v>
      </c>
      <c r="AN8" s="12">
        <v>352150</v>
      </c>
      <c r="AO8" s="12">
        <v>334090</v>
      </c>
      <c r="AP8" s="12">
        <v>316901</v>
      </c>
      <c r="AQ8" s="12">
        <v>274784</v>
      </c>
      <c r="AR8" s="12">
        <v>281794</v>
      </c>
      <c r="AS8" s="12">
        <v>311672</v>
      </c>
      <c r="AT8" s="12">
        <v>302226</v>
      </c>
      <c r="AU8" s="12">
        <v>291609</v>
      </c>
      <c r="AV8" s="12">
        <v>300968</v>
      </c>
      <c r="AW8" s="12">
        <v>302305</v>
      </c>
      <c r="AX8" s="12">
        <v>295896</v>
      </c>
      <c r="AY8" s="12">
        <v>322511</v>
      </c>
      <c r="AZ8" s="12">
        <v>310188</v>
      </c>
      <c r="BA8" s="12">
        <v>288295</v>
      </c>
      <c r="BB8" s="86">
        <f t="shared" ref="BB8:BB24" si="8">AX8-AW8</f>
        <v>-6409</v>
      </c>
      <c r="BC8" s="73">
        <f t="shared" ref="BC8:BC24" si="9">AY8-AX8</f>
        <v>26615</v>
      </c>
      <c r="BD8" s="73">
        <f t="shared" ref="BD8:BD24" si="10">AZ8-AY8</f>
        <v>-12323</v>
      </c>
      <c r="BE8" s="87"/>
      <c r="BF8" s="28">
        <f t="shared" ref="BF8:BF24" si="11">(AX8-AW8)/AW8</f>
        <v>-2.120044326094507E-2</v>
      </c>
      <c r="BG8" s="28">
        <f t="shared" ref="BG8:BG24" si="12">(AY8-AX8)/AX8</f>
        <v>8.994714359099143E-2</v>
      </c>
      <c r="BH8" s="28">
        <f t="shared" ref="BH8:BH24" si="13">(AZ8-AY8)/AY8</f>
        <v>-3.8209549441724465E-2</v>
      </c>
      <c r="BI8" s="36"/>
    </row>
    <row r="9" spans="1:61" x14ac:dyDescent="0.25">
      <c r="A9" s="11" t="s">
        <v>87</v>
      </c>
      <c r="B9" s="12">
        <v>9536</v>
      </c>
      <c r="C9" s="12">
        <v>16649</v>
      </c>
      <c r="D9" s="12">
        <v>19131</v>
      </c>
      <c r="E9" s="12">
        <v>22480</v>
      </c>
      <c r="F9" s="12">
        <v>33057</v>
      </c>
      <c r="G9" s="12">
        <v>48627</v>
      </c>
      <c r="H9" s="12">
        <v>79134</v>
      </c>
      <c r="I9" s="12">
        <v>42779</v>
      </c>
      <c r="J9" s="12">
        <v>29411</v>
      </c>
      <c r="K9" s="12">
        <v>11295</v>
      </c>
      <c r="L9" s="12">
        <v>16230</v>
      </c>
      <c r="M9" s="12">
        <v>16755</v>
      </c>
      <c r="N9" s="12">
        <v>23047</v>
      </c>
      <c r="O9" s="12">
        <v>31456</v>
      </c>
      <c r="P9" s="12">
        <v>45778</v>
      </c>
      <c r="Q9" s="12">
        <v>70362</v>
      </c>
      <c r="R9" s="12">
        <v>37732</v>
      </c>
      <c r="S9" s="12">
        <v>27082</v>
      </c>
      <c r="T9" s="54">
        <f t="shared" ref="T9:AB9" si="14">K9-B9</f>
        <v>1759</v>
      </c>
      <c r="U9" s="54">
        <f t="shared" si="14"/>
        <v>-419</v>
      </c>
      <c r="V9" s="54">
        <f t="shared" si="14"/>
        <v>-2376</v>
      </c>
      <c r="W9" s="54">
        <f t="shared" si="14"/>
        <v>567</v>
      </c>
      <c r="X9" s="54">
        <f t="shared" si="14"/>
        <v>-1601</v>
      </c>
      <c r="Y9" s="54">
        <f t="shared" si="14"/>
        <v>-2849</v>
      </c>
      <c r="Z9" s="54">
        <f t="shared" si="14"/>
        <v>-8772</v>
      </c>
      <c r="AA9" s="54">
        <f t="shared" si="14"/>
        <v>-5047</v>
      </c>
      <c r="AB9" s="54">
        <f t="shared" si="14"/>
        <v>-2329</v>
      </c>
      <c r="AC9" s="28">
        <f t="shared" ref="AC9:AK9" si="15">(K9-B9)/B9</f>
        <v>0.18445889261744966</v>
      </c>
      <c r="AD9" s="28">
        <f t="shared" si="15"/>
        <v>-2.5166676677277913E-2</v>
      </c>
      <c r="AE9" s="28">
        <f t="shared" si="15"/>
        <v>-0.12419633056296064</v>
      </c>
      <c r="AF9" s="28">
        <f t="shared" si="15"/>
        <v>2.5222419928825623E-2</v>
      </c>
      <c r="AG9" s="28">
        <f t="shared" si="15"/>
        <v>-4.843149711105061E-2</v>
      </c>
      <c r="AH9" s="28">
        <f t="shared" si="15"/>
        <v>-5.8588849815945872E-2</v>
      </c>
      <c r="AI9" s="28">
        <f t="shared" si="15"/>
        <v>-0.11084995071650618</v>
      </c>
      <c r="AJ9" s="28">
        <f t="shared" si="15"/>
        <v>-0.1179784473690362</v>
      </c>
      <c r="AK9" s="28">
        <f t="shared" si="15"/>
        <v>-7.9188058889531121E-2</v>
      </c>
      <c r="AL9" s="81"/>
      <c r="AM9" s="12">
        <v>377398</v>
      </c>
      <c r="AN9" s="12">
        <v>348127</v>
      </c>
      <c r="AO9" s="12">
        <v>330762</v>
      </c>
      <c r="AP9" s="12">
        <v>313127</v>
      </c>
      <c r="AQ9" s="12">
        <v>271422</v>
      </c>
      <c r="AR9" s="12">
        <v>279399</v>
      </c>
      <c r="AS9" s="12">
        <v>306666</v>
      </c>
      <c r="AT9" s="12">
        <v>297055</v>
      </c>
      <c r="AU9" s="12">
        <v>289113</v>
      </c>
      <c r="AV9" s="12">
        <v>294145</v>
      </c>
      <c r="AW9" s="12">
        <v>293978</v>
      </c>
      <c r="AX9" s="12">
        <v>288167</v>
      </c>
      <c r="AY9" s="12">
        <v>311012</v>
      </c>
      <c r="AZ9" s="12">
        <v>300804</v>
      </c>
      <c r="BA9" s="12">
        <v>279737</v>
      </c>
      <c r="BB9" s="86">
        <f t="shared" si="8"/>
        <v>-5811</v>
      </c>
      <c r="BC9" s="73">
        <f t="shared" si="9"/>
        <v>22845</v>
      </c>
      <c r="BD9" s="73">
        <f t="shared" si="10"/>
        <v>-10208</v>
      </c>
      <c r="BE9" s="87">
        <f>BA9-AZ9</f>
        <v>-21067</v>
      </c>
      <c r="BF9" s="28">
        <f t="shared" si="11"/>
        <v>-1.9766785269646026E-2</v>
      </c>
      <c r="BG9" s="28">
        <f t="shared" si="12"/>
        <v>7.9276947048065885E-2</v>
      </c>
      <c r="BH9" s="28">
        <f t="shared" si="13"/>
        <v>-3.2821884686121433E-2</v>
      </c>
      <c r="BI9" s="36">
        <f>(BA9-AZ9)/AZ9</f>
        <v>-7.0035637823965102E-2</v>
      </c>
    </row>
    <row r="10" spans="1:61" x14ac:dyDescent="0.25">
      <c r="A10" s="74" t="s">
        <v>102</v>
      </c>
      <c r="B10" s="12">
        <v>2137</v>
      </c>
      <c r="C10" s="12">
        <v>3731</v>
      </c>
      <c r="D10" s="12">
        <v>2793</v>
      </c>
      <c r="E10" s="12">
        <v>7952</v>
      </c>
      <c r="F10" s="12">
        <v>9931</v>
      </c>
      <c r="G10" s="12">
        <v>10057</v>
      </c>
      <c r="H10" s="12">
        <v>14926</v>
      </c>
      <c r="I10" s="12">
        <v>10416</v>
      </c>
      <c r="J10" s="12">
        <v>8075</v>
      </c>
      <c r="K10" s="12">
        <v>1981</v>
      </c>
      <c r="L10" s="12">
        <v>3365</v>
      </c>
      <c r="M10" s="12">
        <v>3462</v>
      </c>
      <c r="N10" s="12">
        <v>7589</v>
      </c>
      <c r="O10" s="12">
        <v>9993</v>
      </c>
      <c r="P10" s="12">
        <v>8630</v>
      </c>
      <c r="Q10" s="12">
        <v>13326</v>
      </c>
      <c r="R10" s="12">
        <v>9503</v>
      </c>
      <c r="S10" s="12">
        <v>6635</v>
      </c>
      <c r="T10" s="54"/>
      <c r="U10" s="54"/>
      <c r="V10" s="54"/>
      <c r="W10" s="54"/>
      <c r="X10" s="54"/>
      <c r="Y10" s="54"/>
      <c r="Z10" s="54"/>
      <c r="AA10" s="54"/>
      <c r="AB10" s="54"/>
      <c r="AC10" s="28"/>
      <c r="AD10" s="28"/>
      <c r="AE10" s="28"/>
      <c r="AF10" s="28"/>
      <c r="AG10" s="28"/>
      <c r="AH10" s="28"/>
      <c r="AI10" s="28"/>
      <c r="AJ10" s="28"/>
      <c r="AK10" s="28"/>
      <c r="AL10" s="81"/>
      <c r="AM10" s="12">
        <v>38714</v>
      </c>
      <c r="AN10" s="12">
        <v>40333</v>
      </c>
      <c r="AO10" s="12">
        <v>43481</v>
      </c>
      <c r="AP10" s="12">
        <v>37302</v>
      </c>
      <c r="AQ10" s="12">
        <v>47157</v>
      </c>
      <c r="AR10" s="12">
        <v>41932</v>
      </c>
      <c r="AS10" s="12">
        <v>43986</v>
      </c>
      <c r="AT10" s="12">
        <v>48214</v>
      </c>
      <c r="AU10" s="12">
        <v>50292</v>
      </c>
      <c r="AV10" s="12">
        <v>52192</v>
      </c>
      <c r="AW10" s="12">
        <v>55824</v>
      </c>
      <c r="AX10" s="12">
        <v>53966</v>
      </c>
      <c r="AY10" s="12">
        <v>54035</v>
      </c>
      <c r="AZ10" s="12">
        <v>70018</v>
      </c>
      <c r="BA10" s="12">
        <v>64484</v>
      </c>
      <c r="BB10" s="86">
        <f t="shared" si="8"/>
        <v>-1858</v>
      </c>
      <c r="BC10" s="73">
        <f t="shared" si="9"/>
        <v>69</v>
      </c>
      <c r="BD10" s="73">
        <f t="shared" si="10"/>
        <v>15983</v>
      </c>
      <c r="BE10" s="87"/>
      <c r="BF10" s="28">
        <f t="shared" si="11"/>
        <v>-3.3283175695041557E-2</v>
      </c>
      <c r="BG10" s="28">
        <f t="shared" si="12"/>
        <v>1.2785828113997702E-3</v>
      </c>
      <c r="BH10" s="28">
        <f t="shared" si="13"/>
        <v>0.29578976589247707</v>
      </c>
      <c r="BI10" s="36"/>
    </row>
    <row r="11" spans="1:61" x14ac:dyDescent="0.25">
      <c r="A11" s="11" t="s">
        <v>88</v>
      </c>
      <c r="B11" s="12">
        <v>1957</v>
      </c>
      <c r="C11" s="12">
        <v>3541</v>
      </c>
      <c r="D11" s="12">
        <v>2676</v>
      </c>
      <c r="E11" s="12">
        <v>7441</v>
      </c>
      <c r="F11" s="12">
        <v>9423</v>
      </c>
      <c r="G11" s="12">
        <v>9637</v>
      </c>
      <c r="H11" s="12">
        <v>14144</v>
      </c>
      <c r="I11" s="12">
        <v>10000</v>
      </c>
      <c r="J11" s="12">
        <v>7780</v>
      </c>
      <c r="K11" s="12">
        <v>1838</v>
      </c>
      <c r="L11" s="12">
        <v>3248</v>
      </c>
      <c r="M11" s="12">
        <v>3339</v>
      </c>
      <c r="N11" s="12">
        <v>6769</v>
      </c>
      <c r="O11" s="12">
        <v>9724</v>
      </c>
      <c r="P11" s="12">
        <v>8435</v>
      </c>
      <c r="Q11" s="12">
        <v>12716</v>
      </c>
      <c r="R11" s="12">
        <v>9165</v>
      </c>
      <c r="S11" s="12">
        <v>6481</v>
      </c>
      <c r="T11" s="54">
        <f t="shared" ref="T11:AB13" si="16">K11-B11</f>
        <v>-119</v>
      </c>
      <c r="U11" s="54">
        <f t="shared" si="16"/>
        <v>-293</v>
      </c>
      <c r="V11" s="54">
        <f t="shared" si="16"/>
        <v>663</v>
      </c>
      <c r="W11" s="54">
        <f t="shared" si="16"/>
        <v>-672</v>
      </c>
      <c r="X11" s="54">
        <f t="shared" si="16"/>
        <v>301</v>
      </c>
      <c r="Y11" s="54">
        <f t="shared" si="16"/>
        <v>-1202</v>
      </c>
      <c r="Z11" s="54">
        <f t="shared" si="16"/>
        <v>-1428</v>
      </c>
      <c r="AA11" s="54">
        <f t="shared" si="16"/>
        <v>-835</v>
      </c>
      <c r="AB11" s="54">
        <f t="shared" si="16"/>
        <v>-1299</v>
      </c>
      <c r="AC11" s="28">
        <f t="shared" ref="AC11:AK13" si="17">(K11-B11)/B11</f>
        <v>-6.0807358201328564E-2</v>
      </c>
      <c r="AD11" s="28">
        <f t="shared" si="17"/>
        <v>-8.2744987291725497E-2</v>
      </c>
      <c r="AE11" s="28">
        <f t="shared" si="17"/>
        <v>0.24775784753363228</v>
      </c>
      <c r="AF11" s="28">
        <f t="shared" si="17"/>
        <v>-9.0310442144873007E-2</v>
      </c>
      <c r="AG11" s="28">
        <f t="shared" si="17"/>
        <v>3.194311790300329E-2</v>
      </c>
      <c r="AH11" s="28">
        <f t="shared" si="17"/>
        <v>-0.1247276123274878</v>
      </c>
      <c r="AI11" s="28">
        <f t="shared" si="17"/>
        <v>-0.10096153846153846</v>
      </c>
      <c r="AJ11" s="28">
        <f t="shared" si="17"/>
        <v>-8.3500000000000005E-2</v>
      </c>
      <c r="AK11" s="28">
        <f t="shared" si="17"/>
        <v>-0.16696658097686376</v>
      </c>
      <c r="AL11" s="81"/>
      <c r="AM11" s="12">
        <v>37164</v>
      </c>
      <c r="AN11" s="12">
        <v>38825</v>
      </c>
      <c r="AO11" s="12">
        <v>38783</v>
      </c>
      <c r="AP11" s="12">
        <v>33323</v>
      </c>
      <c r="AQ11" s="12">
        <v>41925</v>
      </c>
      <c r="AR11" s="12">
        <v>38535</v>
      </c>
      <c r="AS11" s="12">
        <v>40038</v>
      </c>
      <c r="AT11" s="12">
        <v>44535</v>
      </c>
      <c r="AU11" s="12">
        <v>46590</v>
      </c>
      <c r="AV11" s="12">
        <v>48778</v>
      </c>
      <c r="AW11" s="12">
        <v>52163</v>
      </c>
      <c r="AX11" s="12">
        <v>50697</v>
      </c>
      <c r="AY11" s="12">
        <v>50843</v>
      </c>
      <c r="AZ11" s="12">
        <v>66599</v>
      </c>
      <c r="BA11" s="12">
        <v>61715</v>
      </c>
      <c r="BB11" s="86">
        <f t="shared" si="8"/>
        <v>-1466</v>
      </c>
      <c r="BC11" s="73">
        <f t="shared" si="9"/>
        <v>146</v>
      </c>
      <c r="BD11" s="73">
        <f t="shared" si="10"/>
        <v>15756</v>
      </c>
      <c r="BE11" s="87">
        <f>BA11-AZ11</f>
        <v>-4884</v>
      </c>
      <c r="BF11" s="28">
        <f t="shared" si="11"/>
        <v>-2.8104211797634338E-2</v>
      </c>
      <c r="BG11" s="28">
        <f t="shared" si="12"/>
        <v>2.8798548237568299E-3</v>
      </c>
      <c r="BH11" s="28">
        <f t="shared" si="13"/>
        <v>0.30989516747634877</v>
      </c>
      <c r="BI11" s="36">
        <f>(BA11-AZ11)/AZ11</f>
        <v>-7.3334434450967725E-2</v>
      </c>
    </row>
    <row r="12" spans="1:61" x14ac:dyDescent="0.25">
      <c r="A12" s="11" t="s">
        <v>89</v>
      </c>
      <c r="B12" s="12">
        <v>2817</v>
      </c>
      <c r="C12" s="12">
        <v>3179</v>
      </c>
      <c r="D12" s="12">
        <v>3108</v>
      </c>
      <c r="E12" s="12">
        <v>4532</v>
      </c>
      <c r="F12" s="12">
        <v>2955</v>
      </c>
      <c r="G12" s="12">
        <v>6801</v>
      </c>
      <c r="H12" s="12">
        <v>10869</v>
      </c>
      <c r="I12" s="12">
        <v>4568</v>
      </c>
      <c r="J12" s="12">
        <v>4989</v>
      </c>
      <c r="K12" s="12">
        <v>2004</v>
      </c>
      <c r="L12" s="12">
        <v>4086</v>
      </c>
      <c r="M12" s="12">
        <v>4157</v>
      </c>
      <c r="N12" s="12">
        <v>4892</v>
      </c>
      <c r="O12" s="12">
        <v>5413</v>
      </c>
      <c r="P12" s="12">
        <v>8117</v>
      </c>
      <c r="Q12" s="12">
        <v>10845</v>
      </c>
      <c r="R12" s="12">
        <v>5486</v>
      </c>
      <c r="S12" s="12">
        <v>4656</v>
      </c>
      <c r="T12" s="54">
        <f t="shared" si="16"/>
        <v>-813</v>
      </c>
      <c r="U12" s="54">
        <f t="shared" si="16"/>
        <v>907</v>
      </c>
      <c r="V12" s="54">
        <f t="shared" si="16"/>
        <v>1049</v>
      </c>
      <c r="W12" s="54">
        <f t="shared" si="16"/>
        <v>360</v>
      </c>
      <c r="X12" s="54">
        <f t="shared" si="16"/>
        <v>2458</v>
      </c>
      <c r="Y12" s="54">
        <f t="shared" si="16"/>
        <v>1316</v>
      </c>
      <c r="Z12" s="54">
        <f t="shared" si="16"/>
        <v>-24</v>
      </c>
      <c r="AA12" s="54">
        <f t="shared" si="16"/>
        <v>918</v>
      </c>
      <c r="AB12" s="54">
        <f t="shared" si="16"/>
        <v>-333</v>
      </c>
      <c r="AC12" s="28">
        <f t="shared" si="17"/>
        <v>-0.28860489882854101</v>
      </c>
      <c r="AD12" s="28">
        <f t="shared" si="17"/>
        <v>0.28530984586347907</v>
      </c>
      <c r="AE12" s="28">
        <f t="shared" si="17"/>
        <v>0.33751608751608753</v>
      </c>
      <c r="AF12" s="28">
        <f t="shared" si="17"/>
        <v>7.9435127978817299E-2</v>
      </c>
      <c r="AG12" s="28">
        <f t="shared" si="17"/>
        <v>0.83181049069373947</v>
      </c>
      <c r="AH12" s="28">
        <f t="shared" si="17"/>
        <v>0.19350095574180268</v>
      </c>
      <c r="AI12" s="28">
        <f t="shared" si="17"/>
        <v>-2.2081148219707425E-3</v>
      </c>
      <c r="AJ12" s="28">
        <f t="shared" si="17"/>
        <v>0.20096322241681261</v>
      </c>
      <c r="AK12" s="28">
        <f t="shared" si="17"/>
        <v>-6.6746843054720381E-2</v>
      </c>
      <c r="AL12" s="81"/>
      <c r="AM12" s="12">
        <v>67533</v>
      </c>
      <c r="AN12" s="12">
        <v>63051</v>
      </c>
      <c r="AO12" s="12">
        <v>55244</v>
      </c>
      <c r="AP12" s="12">
        <v>45831</v>
      </c>
      <c r="AQ12" s="12">
        <v>35270</v>
      </c>
      <c r="AR12" s="12">
        <v>28137</v>
      </c>
      <c r="AS12" s="12">
        <v>23994</v>
      </c>
      <c r="AT12" s="12">
        <v>32038</v>
      </c>
      <c r="AU12" s="12">
        <v>41376</v>
      </c>
      <c r="AV12" s="12">
        <v>41338</v>
      </c>
      <c r="AW12" s="12">
        <v>40347</v>
      </c>
      <c r="AX12" s="12">
        <v>40005</v>
      </c>
      <c r="AY12" s="12">
        <v>43363</v>
      </c>
      <c r="AZ12" s="12">
        <v>43818</v>
      </c>
      <c r="BA12" s="12">
        <v>49656</v>
      </c>
      <c r="BB12" s="86">
        <f t="shared" si="8"/>
        <v>-342</v>
      </c>
      <c r="BC12" s="73">
        <f t="shared" si="9"/>
        <v>3358</v>
      </c>
      <c r="BD12" s="73">
        <f t="shared" si="10"/>
        <v>455</v>
      </c>
      <c r="BE12" s="87">
        <f>BA12-AZ12</f>
        <v>5838</v>
      </c>
      <c r="BF12" s="28">
        <f t="shared" si="11"/>
        <v>-8.4764666517956732E-3</v>
      </c>
      <c r="BG12" s="28">
        <f t="shared" si="12"/>
        <v>8.3939507561554799E-2</v>
      </c>
      <c r="BH12" s="28">
        <f t="shared" si="13"/>
        <v>1.0492816456425986E-2</v>
      </c>
      <c r="BI12" s="36">
        <f>(BA12-AZ12)/AZ12</f>
        <v>0.13323291797891276</v>
      </c>
    </row>
    <row r="13" spans="1:61" x14ac:dyDescent="0.25">
      <c r="A13" s="11" t="s">
        <v>91</v>
      </c>
      <c r="B13" s="12">
        <v>328</v>
      </c>
      <c r="C13" s="12">
        <v>592</v>
      </c>
      <c r="D13" s="12">
        <v>1091</v>
      </c>
      <c r="E13" s="12">
        <v>6107</v>
      </c>
      <c r="F13" s="12">
        <v>7164</v>
      </c>
      <c r="G13" s="12">
        <v>9967</v>
      </c>
      <c r="H13" s="12">
        <v>15803</v>
      </c>
      <c r="I13" s="12">
        <v>7637</v>
      </c>
      <c r="J13" s="12">
        <v>3819</v>
      </c>
      <c r="K13" s="12">
        <v>313</v>
      </c>
      <c r="L13" s="12">
        <v>438</v>
      </c>
      <c r="M13" s="12">
        <v>978</v>
      </c>
      <c r="N13" s="12">
        <v>2995</v>
      </c>
      <c r="O13" s="12">
        <v>6242</v>
      </c>
      <c r="P13" s="12">
        <v>8978</v>
      </c>
      <c r="Q13" s="12">
        <v>13393</v>
      </c>
      <c r="R13" s="12">
        <v>7491</v>
      </c>
      <c r="S13" s="12">
        <v>3715</v>
      </c>
      <c r="T13" s="54">
        <f t="shared" si="16"/>
        <v>-15</v>
      </c>
      <c r="U13" s="54">
        <f t="shared" si="16"/>
        <v>-154</v>
      </c>
      <c r="V13" s="54">
        <f t="shared" si="16"/>
        <v>-113</v>
      </c>
      <c r="W13" s="54">
        <f t="shared" si="16"/>
        <v>-3112</v>
      </c>
      <c r="X13" s="54">
        <f t="shared" si="16"/>
        <v>-922</v>
      </c>
      <c r="Y13" s="54">
        <f t="shared" si="16"/>
        <v>-989</v>
      </c>
      <c r="Z13" s="54">
        <f t="shared" si="16"/>
        <v>-2410</v>
      </c>
      <c r="AA13" s="54">
        <f t="shared" si="16"/>
        <v>-146</v>
      </c>
      <c r="AB13" s="54">
        <f t="shared" si="16"/>
        <v>-104</v>
      </c>
      <c r="AC13" s="28">
        <f t="shared" si="17"/>
        <v>-4.573170731707317E-2</v>
      </c>
      <c r="AD13" s="28">
        <f t="shared" si="17"/>
        <v>-0.26013513513513514</v>
      </c>
      <c r="AE13" s="28">
        <f t="shared" si="17"/>
        <v>-0.10357470210815765</v>
      </c>
      <c r="AF13" s="28">
        <f t="shared" si="17"/>
        <v>-0.50957917144260689</v>
      </c>
      <c r="AG13" s="28">
        <f t="shared" si="17"/>
        <v>-0.12869905080960356</v>
      </c>
      <c r="AH13" s="28">
        <f t="shared" si="17"/>
        <v>-9.9227450586936897E-2</v>
      </c>
      <c r="AI13" s="28">
        <f t="shared" si="17"/>
        <v>-0.15250268936277922</v>
      </c>
      <c r="AJ13" s="28">
        <f t="shared" si="17"/>
        <v>-1.9117454497839467E-2</v>
      </c>
      <c r="AK13" s="28">
        <f t="shared" si="17"/>
        <v>-2.7232259753862266E-2</v>
      </c>
      <c r="AL13" s="81"/>
      <c r="AM13" s="12">
        <v>98079</v>
      </c>
      <c r="AN13" s="12">
        <v>97395</v>
      </c>
      <c r="AO13" s="12">
        <v>80178</v>
      </c>
      <c r="AP13" s="12">
        <v>88728</v>
      </c>
      <c r="AQ13" s="12">
        <v>88461</v>
      </c>
      <c r="AR13" s="12">
        <v>73725</v>
      </c>
      <c r="AS13" s="12">
        <v>85154</v>
      </c>
      <c r="AT13" s="12">
        <v>82617</v>
      </c>
      <c r="AU13" s="12">
        <v>69330</v>
      </c>
      <c r="AV13" s="12">
        <v>66537</v>
      </c>
      <c r="AW13" s="12">
        <v>52648</v>
      </c>
      <c r="AX13" s="12">
        <v>54867</v>
      </c>
      <c r="AY13" s="12">
        <v>50960</v>
      </c>
      <c r="AZ13" s="12">
        <v>52508</v>
      </c>
      <c r="BA13" s="12">
        <v>44543</v>
      </c>
      <c r="BB13" s="86">
        <f t="shared" si="8"/>
        <v>2219</v>
      </c>
      <c r="BC13" s="73">
        <f t="shared" si="9"/>
        <v>-3907</v>
      </c>
      <c r="BD13" s="73">
        <f t="shared" si="10"/>
        <v>1548</v>
      </c>
      <c r="BE13" s="87">
        <f>BA13-AZ13</f>
        <v>-7965</v>
      </c>
      <c r="BF13" s="28">
        <f t="shared" si="11"/>
        <v>4.2147849870840297E-2</v>
      </c>
      <c r="BG13" s="28">
        <f t="shared" si="12"/>
        <v>-7.1208558878743139E-2</v>
      </c>
      <c r="BH13" s="28">
        <f t="shared" si="13"/>
        <v>3.0376766091051804E-2</v>
      </c>
      <c r="BI13" s="36">
        <f>(BA13-AZ13)/AZ13</f>
        <v>-0.15169117086920089</v>
      </c>
    </row>
    <row r="14" spans="1:61" x14ac:dyDescent="0.25">
      <c r="A14" s="74" t="s">
        <v>96</v>
      </c>
      <c r="B14" s="12">
        <v>1089</v>
      </c>
      <c r="C14" s="12">
        <v>2127</v>
      </c>
      <c r="D14" s="12">
        <v>2654</v>
      </c>
      <c r="E14" s="12">
        <v>6162</v>
      </c>
      <c r="F14" s="12">
        <v>5690</v>
      </c>
      <c r="G14" s="12">
        <v>4727</v>
      </c>
      <c r="H14" s="12">
        <v>7425</v>
      </c>
      <c r="I14" s="12">
        <v>4627</v>
      </c>
      <c r="J14" s="12">
        <v>5079</v>
      </c>
      <c r="K14" s="12">
        <v>1073</v>
      </c>
      <c r="L14" s="12">
        <v>1405</v>
      </c>
      <c r="M14" s="12">
        <v>3416</v>
      </c>
      <c r="N14" s="12">
        <v>6003</v>
      </c>
      <c r="O14" s="12">
        <v>5338</v>
      </c>
      <c r="P14" s="12">
        <v>4354</v>
      </c>
      <c r="Q14" s="12">
        <v>5828</v>
      </c>
      <c r="R14" s="12">
        <v>3978</v>
      </c>
      <c r="S14" s="12">
        <v>4929</v>
      </c>
      <c r="T14" s="54"/>
      <c r="U14" s="54"/>
      <c r="V14" s="54"/>
      <c r="W14" s="54"/>
      <c r="X14" s="54"/>
      <c r="Y14" s="54"/>
      <c r="Z14" s="54"/>
      <c r="AA14" s="54"/>
      <c r="AB14" s="54"/>
      <c r="AC14" s="28"/>
      <c r="AD14" s="28"/>
      <c r="AE14" s="28"/>
      <c r="AF14" s="28"/>
      <c r="AG14" s="28"/>
      <c r="AH14" s="28"/>
      <c r="AI14" s="28"/>
      <c r="AJ14" s="28"/>
      <c r="AK14" s="28"/>
      <c r="AL14" s="81"/>
      <c r="AM14" s="12">
        <v>65137</v>
      </c>
      <c r="AN14" s="12">
        <v>54586</v>
      </c>
      <c r="AO14" s="12">
        <v>53703</v>
      </c>
      <c r="AP14" s="12">
        <v>51345</v>
      </c>
      <c r="AQ14" s="12">
        <v>56954</v>
      </c>
      <c r="AR14" s="12">
        <v>50460</v>
      </c>
      <c r="AS14" s="12">
        <v>65478</v>
      </c>
      <c r="AT14" s="12">
        <v>63723</v>
      </c>
      <c r="AU14" s="12">
        <v>53392</v>
      </c>
      <c r="AV14" s="12">
        <v>56023</v>
      </c>
      <c r="AW14" s="12">
        <v>51995</v>
      </c>
      <c r="AX14" s="12">
        <v>46880</v>
      </c>
      <c r="AY14" s="12">
        <v>45591</v>
      </c>
      <c r="AZ14" s="12">
        <v>39580</v>
      </c>
      <c r="BA14" s="12">
        <v>36324</v>
      </c>
      <c r="BB14" s="86">
        <f t="shared" si="8"/>
        <v>-5115</v>
      </c>
      <c r="BC14" s="73">
        <f t="shared" si="9"/>
        <v>-1289</v>
      </c>
      <c r="BD14" s="73">
        <f t="shared" si="10"/>
        <v>-6011</v>
      </c>
      <c r="BE14" s="87"/>
      <c r="BF14" s="28">
        <f t="shared" si="11"/>
        <v>-9.8374843734974515E-2</v>
      </c>
      <c r="BG14" s="28">
        <f t="shared" si="12"/>
        <v>-2.7495733788395905E-2</v>
      </c>
      <c r="BH14" s="28">
        <f t="shared" si="13"/>
        <v>-0.13184619771446118</v>
      </c>
      <c r="BI14" s="36"/>
    </row>
    <row r="15" spans="1:61" x14ac:dyDescent="0.25">
      <c r="A15" s="74" t="s">
        <v>98</v>
      </c>
      <c r="B15" s="12">
        <v>734</v>
      </c>
      <c r="C15" s="12">
        <v>946</v>
      </c>
      <c r="D15" s="12">
        <v>1365</v>
      </c>
      <c r="E15" s="12">
        <v>1764</v>
      </c>
      <c r="F15" s="12">
        <v>1969</v>
      </c>
      <c r="G15" s="12">
        <v>2346</v>
      </c>
      <c r="H15" s="12">
        <v>2995</v>
      </c>
      <c r="I15" s="12">
        <v>2548</v>
      </c>
      <c r="J15" s="12">
        <v>2638</v>
      </c>
      <c r="K15" s="12">
        <v>793</v>
      </c>
      <c r="L15" s="12">
        <v>1208</v>
      </c>
      <c r="M15" s="12">
        <v>1349</v>
      </c>
      <c r="N15" s="12">
        <v>1389</v>
      </c>
      <c r="O15" s="12">
        <v>2060</v>
      </c>
      <c r="P15" s="12">
        <v>2349</v>
      </c>
      <c r="Q15" s="12">
        <v>3001</v>
      </c>
      <c r="R15" s="12">
        <v>2066</v>
      </c>
      <c r="S15" s="12">
        <v>2729</v>
      </c>
      <c r="T15" s="54"/>
      <c r="U15" s="54"/>
      <c r="V15" s="54"/>
      <c r="W15" s="54"/>
      <c r="X15" s="54"/>
      <c r="Y15" s="54"/>
      <c r="Z15" s="54"/>
      <c r="AA15" s="54"/>
      <c r="AB15" s="54"/>
      <c r="AC15" s="28"/>
      <c r="AD15" s="28"/>
      <c r="AE15" s="28"/>
      <c r="AF15" s="28"/>
      <c r="AG15" s="28"/>
      <c r="AH15" s="28"/>
      <c r="AI15" s="28"/>
      <c r="AJ15" s="28"/>
      <c r="AK15" s="28"/>
      <c r="AL15" s="81"/>
      <c r="AM15" s="12">
        <v>24874</v>
      </c>
      <c r="AN15" s="12">
        <v>14252</v>
      </c>
      <c r="AO15" s="12">
        <v>16018</v>
      </c>
      <c r="AP15" s="12">
        <v>14626</v>
      </c>
      <c r="AQ15" s="12">
        <v>14569</v>
      </c>
      <c r="AR15" s="12">
        <v>17272</v>
      </c>
      <c r="AS15" s="12">
        <v>18714</v>
      </c>
      <c r="AT15" s="12">
        <v>16194</v>
      </c>
      <c r="AU15" s="12">
        <v>12646</v>
      </c>
      <c r="AV15" s="12">
        <v>17063</v>
      </c>
      <c r="AW15" s="12">
        <v>15472</v>
      </c>
      <c r="AX15" s="12">
        <v>17384</v>
      </c>
      <c r="AY15" s="12">
        <v>16492</v>
      </c>
      <c r="AZ15" s="12">
        <v>17305</v>
      </c>
      <c r="BA15" s="12">
        <v>16944</v>
      </c>
      <c r="BB15" s="86">
        <f t="shared" si="8"/>
        <v>1912</v>
      </c>
      <c r="BC15" s="73">
        <f t="shared" si="9"/>
        <v>-892</v>
      </c>
      <c r="BD15" s="73">
        <f t="shared" si="10"/>
        <v>813</v>
      </c>
      <c r="BE15" s="87"/>
      <c r="BF15" s="28">
        <f t="shared" si="11"/>
        <v>0.12357807652533609</v>
      </c>
      <c r="BG15" s="28">
        <f t="shared" si="12"/>
        <v>-5.1311550851357572E-2</v>
      </c>
      <c r="BH15" s="28">
        <f t="shared" si="13"/>
        <v>4.9296628668445308E-2</v>
      </c>
      <c r="BI15" s="36"/>
    </row>
    <row r="16" spans="1:61" x14ac:dyDescent="0.25">
      <c r="A16" s="74" t="s">
        <v>97</v>
      </c>
      <c r="B16" s="12">
        <v>758</v>
      </c>
      <c r="C16" s="12">
        <v>884</v>
      </c>
      <c r="D16" s="12">
        <v>1017</v>
      </c>
      <c r="E16" s="12">
        <v>2035</v>
      </c>
      <c r="F16" s="12">
        <v>3476</v>
      </c>
      <c r="G16" s="12">
        <v>1953</v>
      </c>
      <c r="H16" s="12">
        <v>2593</v>
      </c>
      <c r="I16" s="12">
        <v>2236</v>
      </c>
      <c r="J16" s="12">
        <v>1815</v>
      </c>
      <c r="K16" s="12">
        <v>644</v>
      </c>
      <c r="L16" s="12">
        <v>991</v>
      </c>
      <c r="M16" s="12">
        <v>965</v>
      </c>
      <c r="N16" s="12">
        <v>2026</v>
      </c>
      <c r="O16" s="12">
        <v>2618</v>
      </c>
      <c r="P16" s="12">
        <v>1660</v>
      </c>
      <c r="Q16" s="12">
        <v>2943</v>
      </c>
      <c r="R16" s="12">
        <v>2311</v>
      </c>
      <c r="S16" s="12">
        <v>2404</v>
      </c>
      <c r="T16" s="54"/>
      <c r="U16" s="54"/>
      <c r="V16" s="54"/>
      <c r="W16" s="54"/>
      <c r="X16" s="54"/>
      <c r="Y16" s="54"/>
      <c r="Z16" s="54"/>
      <c r="AA16" s="54"/>
      <c r="AB16" s="54"/>
      <c r="AC16" s="28"/>
      <c r="AD16" s="28"/>
      <c r="AE16" s="28"/>
      <c r="AF16" s="28"/>
      <c r="AG16" s="28"/>
      <c r="AH16" s="28"/>
      <c r="AI16" s="28"/>
      <c r="AJ16" s="28"/>
      <c r="AK16" s="28"/>
      <c r="AL16" s="81"/>
      <c r="AM16" s="12">
        <v>5821</v>
      </c>
      <c r="AN16" s="12">
        <v>5692</v>
      </c>
      <c r="AO16" s="12">
        <v>6381</v>
      </c>
      <c r="AP16" s="12">
        <v>5141</v>
      </c>
      <c r="AQ16" s="12">
        <v>5835</v>
      </c>
      <c r="AR16" s="12">
        <v>10795</v>
      </c>
      <c r="AS16" s="12">
        <v>15961</v>
      </c>
      <c r="AT16" s="12">
        <v>17780</v>
      </c>
      <c r="AU16" s="12">
        <v>17382</v>
      </c>
      <c r="AV16" s="12">
        <v>17693</v>
      </c>
      <c r="AW16" s="12">
        <v>19158</v>
      </c>
      <c r="AX16" s="12">
        <v>18334</v>
      </c>
      <c r="AY16" s="12">
        <v>18959</v>
      </c>
      <c r="AZ16" s="12">
        <v>16767</v>
      </c>
      <c r="BA16" s="12">
        <v>16562</v>
      </c>
      <c r="BB16" s="86">
        <f t="shared" si="8"/>
        <v>-824</v>
      </c>
      <c r="BC16" s="73">
        <f t="shared" si="9"/>
        <v>625</v>
      </c>
      <c r="BD16" s="73">
        <f t="shared" si="10"/>
        <v>-2192</v>
      </c>
      <c r="BE16" s="87"/>
      <c r="BF16" s="28">
        <f t="shared" si="11"/>
        <v>-4.3010752688172046E-2</v>
      </c>
      <c r="BG16" s="28">
        <f t="shared" si="12"/>
        <v>3.4089669466564852E-2</v>
      </c>
      <c r="BH16" s="28">
        <f t="shared" si="13"/>
        <v>-0.11561791233714859</v>
      </c>
      <c r="BI16" s="36"/>
    </row>
    <row r="17" spans="1:61" x14ac:dyDescent="0.25">
      <c r="A17" s="74" t="s">
        <v>103</v>
      </c>
      <c r="B17" s="12">
        <v>277</v>
      </c>
      <c r="C17" s="12">
        <v>1000</v>
      </c>
      <c r="D17" s="12">
        <v>249</v>
      </c>
      <c r="E17" s="12">
        <v>665</v>
      </c>
      <c r="F17" s="12">
        <v>1700</v>
      </c>
      <c r="G17" s="12">
        <v>1218</v>
      </c>
      <c r="H17" s="12">
        <v>2450</v>
      </c>
      <c r="I17" s="12">
        <v>1822</v>
      </c>
      <c r="J17" s="12">
        <v>676</v>
      </c>
      <c r="K17" s="12">
        <v>221</v>
      </c>
      <c r="L17" s="12">
        <v>867</v>
      </c>
      <c r="M17" s="12">
        <v>337</v>
      </c>
      <c r="N17" s="12">
        <v>641</v>
      </c>
      <c r="O17" s="12">
        <v>1026</v>
      </c>
      <c r="P17" s="12">
        <v>833</v>
      </c>
      <c r="Q17" s="12">
        <v>2171</v>
      </c>
      <c r="R17" s="12">
        <v>1581</v>
      </c>
      <c r="S17" s="12">
        <v>996</v>
      </c>
      <c r="T17" s="54"/>
      <c r="U17" s="54"/>
      <c r="V17" s="54"/>
      <c r="W17" s="54"/>
      <c r="X17" s="54"/>
      <c r="Y17" s="54"/>
      <c r="Z17" s="54"/>
      <c r="AA17" s="54"/>
      <c r="AB17" s="54"/>
      <c r="AC17" s="28"/>
      <c r="AD17" s="28"/>
      <c r="AE17" s="28"/>
      <c r="AF17" s="28"/>
      <c r="AG17" s="28"/>
      <c r="AH17" s="28"/>
      <c r="AI17" s="28"/>
      <c r="AJ17" s="28"/>
      <c r="AK17" s="28"/>
      <c r="AL17" s="81"/>
      <c r="AM17" s="12">
        <v>16142</v>
      </c>
      <c r="AN17" s="12">
        <v>15937</v>
      </c>
      <c r="AO17" s="12">
        <v>17851</v>
      </c>
      <c r="AP17" s="12">
        <v>16383</v>
      </c>
      <c r="AQ17" s="12">
        <v>17785</v>
      </c>
      <c r="AR17" s="12">
        <v>13053</v>
      </c>
      <c r="AS17" s="12">
        <v>12794</v>
      </c>
      <c r="AT17" s="12">
        <v>10779</v>
      </c>
      <c r="AU17" s="12">
        <v>13065</v>
      </c>
      <c r="AV17" s="12">
        <v>13248</v>
      </c>
      <c r="AW17" s="12">
        <v>12671</v>
      </c>
      <c r="AX17" s="12">
        <v>11492</v>
      </c>
      <c r="AY17" s="12">
        <v>11693</v>
      </c>
      <c r="AZ17" s="12">
        <v>10057</v>
      </c>
      <c r="BA17" s="12">
        <v>8673</v>
      </c>
      <c r="BB17" s="86">
        <f t="shared" si="8"/>
        <v>-1179</v>
      </c>
      <c r="BC17" s="73">
        <f t="shared" si="9"/>
        <v>201</v>
      </c>
      <c r="BD17" s="73">
        <f t="shared" si="10"/>
        <v>-1636</v>
      </c>
      <c r="BE17" s="87"/>
      <c r="BF17" s="28">
        <f t="shared" si="11"/>
        <v>-9.304711546050036E-2</v>
      </c>
      <c r="BG17" s="28">
        <f t="shared" si="12"/>
        <v>1.7490428123912286E-2</v>
      </c>
      <c r="BH17" s="28">
        <f t="shared" si="13"/>
        <v>-0.13991276832292826</v>
      </c>
      <c r="BI17" s="36"/>
    </row>
    <row r="18" spans="1:61" x14ac:dyDescent="0.25">
      <c r="A18" s="74" t="s">
        <v>104</v>
      </c>
      <c r="B18" s="12">
        <v>271</v>
      </c>
      <c r="C18" s="12">
        <v>288</v>
      </c>
      <c r="D18" s="12">
        <v>160</v>
      </c>
      <c r="E18" s="12">
        <v>259</v>
      </c>
      <c r="F18" s="12">
        <v>487</v>
      </c>
      <c r="G18" s="12">
        <v>822</v>
      </c>
      <c r="H18" s="12">
        <v>735</v>
      </c>
      <c r="I18" s="12">
        <v>380</v>
      </c>
      <c r="J18" s="12">
        <v>290</v>
      </c>
      <c r="K18" s="12">
        <v>462</v>
      </c>
      <c r="L18" s="12">
        <v>284</v>
      </c>
      <c r="M18" s="12">
        <v>202</v>
      </c>
      <c r="N18" s="12">
        <v>312</v>
      </c>
      <c r="O18" s="12">
        <v>431</v>
      </c>
      <c r="P18" s="12">
        <v>1041</v>
      </c>
      <c r="Q18" s="12">
        <v>854</v>
      </c>
      <c r="R18" s="12">
        <v>578</v>
      </c>
      <c r="S18" s="12">
        <v>712</v>
      </c>
      <c r="T18" s="54"/>
      <c r="U18" s="54"/>
      <c r="V18" s="54"/>
      <c r="W18" s="54"/>
      <c r="X18" s="54"/>
      <c r="Y18" s="54"/>
      <c r="Z18" s="54"/>
      <c r="AA18" s="54"/>
      <c r="AB18" s="54"/>
      <c r="AC18" s="28"/>
      <c r="AD18" s="28"/>
      <c r="AE18" s="28"/>
      <c r="AF18" s="28"/>
      <c r="AG18" s="28"/>
      <c r="AH18" s="28"/>
      <c r="AI18" s="28"/>
      <c r="AJ18" s="28"/>
      <c r="AK18" s="28"/>
      <c r="AL18" s="81"/>
      <c r="AM18" s="12">
        <v>4233</v>
      </c>
      <c r="AN18" s="12">
        <v>3780</v>
      </c>
      <c r="AO18" s="12">
        <v>4227</v>
      </c>
      <c r="AP18" s="12">
        <v>3481</v>
      </c>
      <c r="AQ18" s="12">
        <v>3881</v>
      </c>
      <c r="AR18" s="12">
        <v>3211</v>
      </c>
      <c r="AS18" s="12">
        <v>2797</v>
      </c>
      <c r="AT18" s="12">
        <v>3315</v>
      </c>
      <c r="AU18" s="12">
        <v>4331</v>
      </c>
      <c r="AV18" s="12">
        <v>3316</v>
      </c>
      <c r="AW18" s="12">
        <v>3266</v>
      </c>
      <c r="AX18" s="12">
        <v>4218</v>
      </c>
      <c r="AY18" s="12">
        <v>4490</v>
      </c>
      <c r="AZ18" s="12">
        <v>3692</v>
      </c>
      <c r="BA18" s="12">
        <v>4876</v>
      </c>
      <c r="BB18" s="86">
        <f t="shared" si="8"/>
        <v>952</v>
      </c>
      <c r="BC18" s="73">
        <f t="shared" si="9"/>
        <v>272</v>
      </c>
      <c r="BD18" s="73">
        <f t="shared" si="10"/>
        <v>-798</v>
      </c>
      <c r="BE18" s="87"/>
      <c r="BF18" s="28">
        <f t="shared" si="11"/>
        <v>0.29148805878750766</v>
      </c>
      <c r="BG18" s="28">
        <f t="shared" si="12"/>
        <v>6.4485538169748696E-2</v>
      </c>
      <c r="BH18" s="28">
        <f t="shared" si="13"/>
        <v>-0.17772828507795099</v>
      </c>
      <c r="BI18" s="36"/>
    </row>
    <row r="19" spans="1:61" x14ac:dyDescent="0.25">
      <c r="A19" s="11" t="s">
        <v>92</v>
      </c>
      <c r="B19" s="12">
        <v>199</v>
      </c>
      <c r="C19" s="12">
        <v>124</v>
      </c>
      <c r="D19" s="12">
        <v>175</v>
      </c>
      <c r="E19" s="12">
        <v>714</v>
      </c>
      <c r="F19" s="12">
        <v>728</v>
      </c>
      <c r="G19" s="12">
        <v>697</v>
      </c>
      <c r="H19" s="12">
        <v>1042</v>
      </c>
      <c r="I19" s="12">
        <v>715</v>
      </c>
      <c r="J19" s="12">
        <v>195</v>
      </c>
      <c r="K19" s="12">
        <v>80</v>
      </c>
      <c r="L19" s="12">
        <v>82</v>
      </c>
      <c r="M19" s="12">
        <v>124</v>
      </c>
      <c r="N19" s="12">
        <v>477</v>
      </c>
      <c r="O19" s="12">
        <v>529</v>
      </c>
      <c r="P19" s="12">
        <v>891</v>
      </c>
      <c r="Q19" s="12">
        <v>1083</v>
      </c>
      <c r="R19" s="12">
        <v>643</v>
      </c>
      <c r="S19" s="12">
        <v>391</v>
      </c>
      <c r="T19" s="54">
        <f t="shared" ref="T19:AB20" si="18">K19-B19</f>
        <v>-119</v>
      </c>
      <c r="U19" s="54">
        <f t="shared" si="18"/>
        <v>-42</v>
      </c>
      <c r="V19" s="54">
        <f t="shared" si="18"/>
        <v>-51</v>
      </c>
      <c r="W19" s="54">
        <f t="shared" si="18"/>
        <v>-237</v>
      </c>
      <c r="X19" s="54">
        <f t="shared" si="18"/>
        <v>-199</v>
      </c>
      <c r="Y19" s="54">
        <f t="shared" si="18"/>
        <v>194</v>
      </c>
      <c r="Z19" s="54">
        <f t="shared" si="18"/>
        <v>41</v>
      </c>
      <c r="AA19" s="54">
        <f t="shared" si="18"/>
        <v>-72</v>
      </c>
      <c r="AB19" s="54">
        <f t="shared" si="18"/>
        <v>196</v>
      </c>
      <c r="AC19" s="28">
        <f t="shared" ref="AC19:AK20" si="19">(K19-B19)/B19</f>
        <v>-0.59798994974874375</v>
      </c>
      <c r="AD19" s="28">
        <f t="shared" si="19"/>
        <v>-0.33870967741935482</v>
      </c>
      <c r="AE19" s="28">
        <f t="shared" si="19"/>
        <v>-0.29142857142857143</v>
      </c>
      <c r="AF19" s="28">
        <f t="shared" si="19"/>
        <v>-0.33193277310924368</v>
      </c>
      <c r="AG19" s="28">
        <f t="shared" si="19"/>
        <v>-0.27335164835164832</v>
      </c>
      <c r="AH19" s="28">
        <f t="shared" si="19"/>
        <v>0.27833572453371591</v>
      </c>
      <c r="AI19" s="28">
        <f t="shared" si="19"/>
        <v>3.9347408829174667E-2</v>
      </c>
      <c r="AJ19" s="28">
        <f t="shared" si="19"/>
        <v>-0.10069930069930071</v>
      </c>
      <c r="AK19" s="28">
        <f t="shared" si="19"/>
        <v>1.0051282051282051</v>
      </c>
      <c r="AL19" s="81"/>
      <c r="AM19" s="12">
        <v>5390</v>
      </c>
      <c r="AN19" s="12">
        <v>6364</v>
      </c>
      <c r="AO19" s="12">
        <v>5818</v>
      </c>
      <c r="AP19" s="12">
        <v>5652</v>
      </c>
      <c r="AQ19" s="12">
        <v>5221</v>
      </c>
      <c r="AR19" s="12">
        <v>6163</v>
      </c>
      <c r="AS19" s="12">
        <v>5096</v>
      </c>
      <c r="AT19" s="12">
        <v>5254</v>
      </c>
      <c r="AU19" s="12">
        <v>5246</v>
      </c>
      <c r="AV19" s="12">
        <v>5368</v>
      </c>
      <c r="AW19" s="12">
        <v>5550</v>
      </c>
      <c r="AX19" s="12">
        <v>5848</v>
      </c>
      <c r="AY19" s="12">
        <v>4400</v>
      </c>
      <c r="AZ19" s="12">
        <v>4589</v>
      </c>
      <c r="BA19" s="12">
        <v>4300</v>
      </c>
      <c r="BB19" s="86">
        <f t="shared" si="8"/>
        <v>298</v>
      </c>
      <c r="BC19" s="73">
        <f t="shared" si="9"/>
        <v>-1448</v>
      </c>
      <c r="BD19" s="73">
        <f t="shared" si="10"/>
        <v>189</v>
      </c>
      <c r="BE19" s="87">
        <f>BA19-AZ19</f>
        <v>-289</v>
      </c>
      <c r="BF19" s="28">
        <f t="shared" si="11"/>
        <v>5.3693693693693693E-2</v>
      </c>
      <c r="BG19" s="28">
        <f t="shared" si="12"/>
        <v>-0.2476060191518468</v>
      </c>
      <c r="BH19" s="28">
        <f t="shared" si="13"/>
        <v>4.2954545454545454E-2</v>
      </c>
      <c r="BI19" s="36">
        <f>(BA19-AZ19)/AZ19</f>
        <v>-6.2976683373283937E-2</v>
      </c>
    </row>
    <row r="20" spans="1:61" x14ac:dyDescent="0.25">
      <c r="A20" s="11" t="s">
        <v>90</v>
      </c>
      <c r="B20" s="12">
        <v>80</v>
      </c>
      <c r="C20" s="12">
        <v>16</v>
      </c>
      <c r="D20" s="12">
        <v>49</v>
      </c>
      <c r="E20" s="12">
        <v>50</v>
      </c>
      <c r="F20" s="12">
        <v>300</v>
      </c>
      <c r="G20" s="12">
        <v>558</v>
      </c>
      <c r="H20" s="12">
        <v>892</v>
      </c>
      <c r="I20" s="12">
        <v>667</v>
      </c>
      <c r="J20" s="12">
        <v>286</v>
      </c>
      <c r="K20" s="12">
        <v>117</v>
      </c>
      <c r="L20" s="12">
        <v>47</v>
      </c>
      <c r="M20" s="12">
        <v>18</v>
      </c>
      <c r="N20" s="12">
        <v>201</v>
      </c>
      <c r="O20" s="12">
        <v>323</v>
      </c>
      <c r="P20" s="12">
        <v>484</v>
      </c>
      <c r="Q20" s="12">
        <v>1244</v>
      </c>
      <c r="R20" s="12">
        <v>781</v>
      </c>
      <c r="S20" s="12">
        <v>210</v>
      </c>
      <c r="T20" s="54">
        <f t="shared" si="18"/>
        <v>37</v>
      </c>
      <c r="U20" s="54">
        <f t="shared" si="18"/>
        <v>31</v>
      </c>
      <c r="V20" s="54">
        <f t="shared" si="18"/>
        <v>-31</v>
      </c>
      <c r="W20" s="54">
        <f t="shared" si="18"/>
        <v>151</v>
      </c>
      <c r="X20" s="54">
        <f t="shared" si="18"/>
        <v>23</v>
      </c>
      <c r="Y20" s="54">
        <f t="shared" si="18"/>
        <v>-74</v>
      </c>
      <c r="Z20" s="54">
        <f t="shared" si="18"/>
        <v>352</v>
      </c>
      <c r="AA20" s="54">
        <f t="shared" si="18"/>
        <v>114</v>
      </c>
      <c r="AB20" s="54">
        <f t="shared" si="18"/>
        <v>-76</v>
      </c>
      <c r="AC20" s="28">
        <f t="shared" si="19"/>
        <v>0.46250000000000002</v>
      </c>
      <c r="AD20" s="28">
        <f t="shared" si="19"/>
        <v>1.9375</v>
      </c>
      <c r="AE20" s="28">
        <f t="shared" si="19"/>
        <v>-0.63265306122448983</v>
      </c>
      <c r="AF20" s="28">
        <f t="shared" si="19"/>
        <v>3.02</v>
      </c>
      <c r="AG20" s="28">
        <f t="shared" si="19"/>
        <v>7.6666666666666661E-2</v>
      </c>
      <c r="AH20" s="28">
        <f t="shared" si="19"/>
        <v>-0.13261648745519714</v>
      </c>
      <c r="AI20" s="28">
        <f t="shared" si="19"/>
        <v>0.39461883408071746</v>
      </c>
      <c r="AJ20" s="28">
        <f t="shared" si="19"/>
        <v>0.17091454272863568</v>
      </c>
      <c r="AK20" s="28">
        <f t="shared" si="19"/>
        <v>-0.26573426573426573</v>
      </c>
      <c r="AL20" s="81"/>
      <c r="AM20" s="12">
        <v>5447</v>
      </c>
      <c r="AN20" s="12">
        <v>5555</v>
      </c>
      <c r="AO20" s="12">
        <v>4150</v>
      </c>
      <c r="AP20" s="12">
        <v>4468</v>
      </c>
      <c r="AQ20" s="12">
        <v>3208</v>
      </c>
      <c r="AR20" s="12">
        <v>4283</v>
      </c>
      <c r="AS20" s="12">
        <v>4469</v>
      </c>
      <c r="AT20" s="12">
        <v>3910</v>
      </c>
      <c r="AU20" s="12">
        <v>5529</v>
      </c>
      <c r="AV20" s="12">
        <v>5013</v>
      </c>
      <c r="AW20" s="12">
        <v>3875</v>
      </c>
      <c r="AX20" s="12">
        <v>4309</v>
      </c>
      <c r="AY20" s="12">
        <v>3895</v>
      </c>
      <c r="AZ20" s="12">
        <v>2898</v>
      </c>
      <c r="BA20" s="12">
        <v>3425</v>
      </c>
      <c r="BB20" s="86">
        <f t="shared" si="8"/>
        <v>434</v>
      </c>
      <c r="BC20" s="73">
        <f t="shared" si="9"/>
        <v>-414</v>
      </c>
      <c r="BD20" s="73">
        <f t="shared" si="10"/>
        <v>-997</v>
      </c>
      <c r="BE20" s="87">
        <f>BA20-AZ20</f>
        <v>527</v>
      </c>
      <c r="BF20" s="28">
        <f t="shared" si="11"/>
        <v>0.112</v>
      </c>
      <c r="BG20" s="28">
        <f t="shared" si="12"/>
        <v>-9.6077976328614534E-2</v>
      </c>
      <c r="BH20" s="28">
        <f t="shared" si="13"/>
        <v>-0.2559691912708601</v>
      </c>
      <c r="BI20" s="36">
        <f>(BA20-AZ20)/AZ20</f>
        <v>0.1818495514147688</v>
      </c>
    </row>
    <row r="21" spans="1:61" x14ac:dyDescent="0.25">
      <c r="A21" s="74" t="s">
        <v>95</v>
      </c>
      <c r="B21" s="12">
        <v>58</v>
      </c>
      <c r="C21" s="12">
        <v>96</v>
      </c>
      <c r="D21" s="12">
        <v>89</v>
      </c>
      <c r="E21" s="12">
        <v>146</v>
      </c>
      <c r="F21" s="12">
        <v>341</v>
      </c>
      <c r="G21" s="12">
        <v>546</v>
      </c>
      <c r="H21" s="12">
        <v>404</v>
      </c>
      <c r="I21" s="12">
        <v>336</v>
      </c>
      <c r="J21" s="12">
        <v>184</v>
      </c>
      <c r="K21" s="12">
        <v>91</v>
      </c>
      <c r="L21" s="12">
        <v>111</v>
      </c>
      <c r="M21" s="12">
        <v>74</v>
      </c>
      <c r="N21" s="12">
        <v>797</v>
      </c>
      <c r="O21" s="12">
        <v>225</v>
      </c>
      <c r="P21" s="12">
        <v>425</v>
      </c>
      <c r="Q21" s="12">
        <v>480</v>
      </c>
      <c r="R21" s="12">
        <v>526</v>
      </c>
      <c r="S21" s="12">
        <v>151</v>
      </c>
      <c r="T21" s="54"/>
      <c r="U21" s="54"/>
      <c r="V21" s="54"/>
      <c r="W21" s="54"/>
      <c r="X21" s="54"/>
      <c r="Y21" s="54"/>
      <c r="Z21" s="54"/>
      <c r="AA21" s="54"/>
      <c r="AB21" s="54"/>
      <c r="AC21" s="28"/>
      <c r="AD21" s="28"/>
      <c r="AE21" s="28"/>
      <c r="AF21" s="28"/>
      <c r="AG21" s="28"/>
      <c r="AH21" s="28"/>
      <c r="AI21" s="28"/>
      <c r="AJ21" s="28"/>
      <c r="AK21" s="28"/>
      <c r="AL21" s="81"/>
      <c r="AM21" s="12">
        <v>4791</v>
      </c>
      <c r="AN21" s="12">
        <v>3709</v>
      </c>
      <c r="AO21" s="12">
        <v>3266</v>
      </c>
      <c r="AP21" s="12">
        <v>2401</v>
      </c>
      <c r="AQ21" s="12">
        <v>1702</v>
      </c>
      <c r="AR21" s="12">
        <v>2670</v>
      </c>
      <c r="AS21" s="12">
        <v>3764</v>
      </c>
      <c r="AT21" s="12">
        <v>2745</v>
      </c>
      <c r="AU21" s="12">
        <v>2653</v>
      </c>
      <c r="AV21" s="12">
        <v>2329</v>
      </c>
      <c r="AW21" s="12">
        <v>3042</v>
      </c>
      <c r="AX21" s="12">
        <v>3387</v>
      </c>
      <c r="AY21" s="12">
        <v>2298</v>
      </c>
      <c r="AZ21" s="12">
        <v>2200</v>
      </c>
      <c r="BA21" s="12">
        <v>2880</v>
      </c>
      <c r="BB21" s="86">
        <f t="shared" si="8"/>
        <v>345</v>
      </c>
      <c r="BC21" s="73">
        <f t="shared" si="9"/>
        <v>-1089</v>
      </c>
      <c r="BD21" s="73">
        <f t="shared" si="10"/>
        <v>-98</v>
      </c>
      <c r="BE21" s="87"/>
      <c r="BF21" s="28">
        <f t="shared" si="11"/>
        <v>0.11341222879684418</v>
      </c>
      <c r="BG21" s="28">
        <f t="shared" si="12"/>
        <v>-0.32152347209920284</v>
      </c>
      <c r="BH21" s="28">
        <f t="shared" si="13"/>
        <v>-4.2645778938207139E-2</v>
      </c>
      <c r="BI21" s="36"/>
    </row>
    <row r="22" spans="1:61" x14ac:dyDescent="0.25">
      <c r="A22" s="74" t="s">
        <v>99</v>
      </c>
      <c r="B22" s="12">
        <v>54</v>
      </c>
      <c r="C22" s="12">
        <v>50</v>
      </c>
      <c r="D22" s="12">
        <v>81</v>
      </c>
      <c r="E22" s="12">
        <v>107</v>
      </c>
      <c r="F22" s="12">
        <v>320</v>
      </c>
      <c r="G22" s="12">
        <v>404</v>
      </c>
      <c r="H22" s="12">
        <v>366</v>
      </c>
      <c r="I22" s="12">
        <v>161</v>
      </c>
      <c r="J22" s="12">
        <v>132</v>
      </c>
      <c r="K22" s="12">
        <v>58</v>
      </c>
      <c r="L22" s="12">
        <v>60</v>
      </c>
      <c r="M22" s="12">
        <v>32</v>
      </c>
      <c r="N22" s="12">
        <v>80</v>
      </c>
      <c r="O22" s="12">
        <v>95</v>
      </c>
      <c r="P22" s="12">
        <v>231</v>
      </c>
      <c r="Q22" s="12">
        <v>169</v>
      </c>
      <c r="R22" s="12">
        <v>168</v>
      </c>
      <c r="S22" s="12">
        <v>84</v>
      </c>
      <c r="T22" s="54"/>
      <c r="U22" s="54"/>
      <c r="V22" s="54"/>
      <c r="W22" s="54"/>
      <c r="X22" s="54"/>
      <c r="Y22" s="54"/>
      <c r="Z22" s="54"/>
      <c r="AA22" s="54"/>
      <c r="AB22" s="54"/>
      <c r="AC22" s="28"/>
      <c r="AD22" s="28"/>
      <c r="AE22" s="28"/>
      <c r="AF22" s="28"/>
      <c r="AG22" s="28"/>
      <c r="AH22" s="28"/>
      <c r="AI22" s="28"/>
      <c r="AJ22" s="28"/>
      <c r="AK22" s="28"/>
      <c r="AL22" s="81"/>
      <c r="AM22" s="12">
        <v>2133</v>
      </c>
      <c r="AN22" s="12">
        <v>2630</v>
      </c>
      <c r="AO22" s="12">
        <v>2783</v>
      </c>
      <c r="AP22" s="12">
        <v>2544</v>
      </c>
      <c r="AQ22" s="12">
        <v>1698</v>
      </c>
      <c r="AR22" s="12">
        <v>2161</v>
      </c>
      <c r="AS22" s="12">
        <v>3002</v>
      </c>
      <c r="AT22" s="12">
        <v>2153</v>
      </c>
      <c r="AU22" s="12">
        <v>2458</v>
      </c>
      <c r="AV22" s="12">
        <v>2322</v>
      </c>
      <c r="AW22" s="12">
        <v>1770</v>
      </c>
      <c r="AX22" s="12">
        <v>1926</v>
      </c>
      <c r="AY22" s="12">
        <v>1644</v>
      </c>
      <c r="AZ22" s="12">
        <v>1675</v>
      </c>
      <c r="BA22" s="12">
        <v>977</v>
      </c>
      <c r="BB22" s="86">
        <f t="shared" si="8"/>
        <v>156</v>
      </c>
      <c r="BC22" s="73">
        <f t="shared" si="9"/>
        <v>-282</v>
      </c>
      <c r="BD22" s="73">
        <f t="shared" si="10"/>
        <v>31</v>
      </c>
      <c r="BE22" s="87"/>
      <c r="BF22" s="28">
        <f t="shared" si="11"/>
        <v>8.8135593220338981E-2</v>
      </c>
      <c r="BG22" s="28">
        <f t="shared" si="12"/>
        <v>-0.14641744548286603</v>
      </c>
      <c r="BH22" s="28">
        <f t="shared" si="13"/>
        <v>1.8856447688564478E-2</v>
      </c>
      <c r="BI22" s="36"/>
    </row>
    <row r="23" spans="1:61" x14ac:dyDescent="0.25">
      <c r="A23" s="74" t="s">
        <v>94</v>
      </c>
      <c r="B23" s="12">
        <v>32</v>
      </c>
      <c r="C23" s="12">
        <v>40</v>
      </c>
      <c r="D23" s="12">
        <v>50</v>
      </c>
      <c r="E23" s="12">
        <v>91</v>
      </c>
      <c r="F23" s="12">
        <v>136</v>
      </c>
      <c r="G23" s="12">
        <v>125</v>
      </c>
      <c r="H23" s="12">
        <v>317</v>
      </c>
      <c r="I23" s="12">
        <v>198</v>
      </c>
      <c r="J23" s="12">
        <v>52</v>
      </c>
      <c r="K23" s="12">
        <v>57</v>
      </c>
      <c r="L23" s="12">
        <v>16</v>
      </c>
      <c r="M23" s="12">
        <v>34</v>
      </c>
      <c r="N23" s="12">
        <v>141</v>
      </c>
      <c r="O23" s="12">
        <v>32</v>
      </c>
      <c r="P23" s="12">
        <v>167</v>
      </c>
      <c r="Q23" s="12">
        <v>339</v>
      </c>
      <c r="R23" s="12">
        <v>113</v>
      </c>
      <c r="S23" s="12">
        <v>63</v>
      </c>
      <c r="T23" s="54"/>
      <c r="U23" s="54"/>
      <c r="V23" s="54"/>
      <c r="W23" s="54"/>
      <c r="X23" s="54"/>
      <c r="Y23" s="54"/>
      <c r="Z23" s="54"/>
      <c r="AA23" s="54"/>
      <c r="AB23" s="54"/>
      <c r="AC23" s="28"/>
      <c r="AD23" s="28"/>
      <c r="AE23" s="28"/>
      <c r="AF23" s="28"/>
      <c r="AG23" s="28"/>
      <c r="AH23" s="28"/>
      <c r="AI23" s="28"/>
      <c r="AJ23" s="28"/>
      <c r="AK23" s="28"/>
      <c r="AL23" s="81"/>
      <c r="AM23" s="12">
        <v>590</v>
      </c>
      <c r="AN23" s="12">
        <v>861</v>
      </c>
      <c r="AO23" s="12">
        <v>782</v>
      </c>
      <c r="AP23" s="12">
        <v>1517</v>
      </c>
      <c r="AQ23" s="12">
        <v>1367</v>
      </c>
      <c r="AR23" s="12">
        <v>831</v>
      </c>
      <c r="AS23" s="12">
        <v>996</v>
      </c>
      <c r="AT23" s="12">
        <v>1250</v>
      </c>
      <c r="AU23" s="12">
        <v>1656</v>
      </c>
      <c r="AV23" s="12">
        <v>1135</v>
      </c>
      <c r="AW23" s="12">
        <v>1252</v>
      </c>
      <c r="AX23" s="12">
        <v>1204</v>
      </c>
      <c r="AY23" s="12">
        <v>843</v>
      </c>
      <c r="AZ23" s="12">
        <v>1041</v>
      </c>
      <c r="BA23" s="12">
        <v>962</v>
      </c>
      <c r="BB23" s="86">
        <f t="shared" si="8"/>
        <v>-48</v>
      </c>
      <c r="BC23" s="73">
        <f t="shared" si="9"/>
        <v>-361</v>
      </c>
      <c r="BD23" s="73">
        <f t="shared" si="10"/>
        <v>198</v>
      </c>
      <c r="BE23" s="87"/>
      <c r="BF23" s="28">
        <f t="shared" si="11"/>
        <v>-3.8338658146964855E-2</v>
      </c>
      <c r="BG23" s="28">
        <f t="shared" si="12"/>
        <v>-0.29983388704318936</v>
      </c>
      <c r="BH23" s="28">
        <f t="shared" si="13"/>
        <v>0.23487544483985764</v>
      </c>
      <c r="BI23" s="36"/>
    </row>
    <row r="24" spans="1:61" x14ac:dyDescent="0.25">
      <c r="A24" s="74" t="s">
        <v>101</v>
      </c>
      <c r="B24" s="12">
        <v>62</v>
      </c>
      <c r="C24" s="12">
        <v>6</v>
      </c>
      <c r="D24" s="12">
        <v>40</v>
      </c>
      <c r="E24" s="12">
        <v>62</v>
      </c>
      <c r="F24" s="12">
        <v>68</v>
      </c>
      <c r="G24" s="12">
        <v>104</v>
      </c>
      <c r="H24" s="12">
        <v>235</v>
      </c>
      <c r="I24" s="12">
        <v>86</v>
      </c>
      <c r="J24" s="12">
        <v>115</v>
      </c>
      <c r="K24" s="12">
        <v>11</v>
      </c>
      <c r="L24" s="12">
        <v>19</v>
      </c>
      <c r="M24" s="12">
        <v>34</v>
      </c>
      <c r="N24" s="12">
        <v>104</v>
      </c>
      <c r="O24" s="12">
        <v>60</v>
      </c>
      <c r="P24" s="12">
        <v>95</v>
      </c>
      <c r="Q24" s="12">
        <v>115</v>
      </c>
      <c r="R24" s="12">
        <v>93</v>
      </c>
      <c r="S24" s="12">
        <v>38</v>
      </c>
      <c r="T24" s="54"/>
      <c r="U24" s="54"/>
      <c r="V24" s="54"/>
      <c r="W24" s="54"/>
      <c r="X24" s="54"/>
      <c r="Y24" s="54"/>
      <c r="Z24" s="54"/>
      <c r="AA24" s="54"/>
      <c r="AB24" s="54"/>
      <c r="AC24" s="28"/>
      <c r="AD24" s="28"/>
      <c r="AE24" s="28"/>
      <c r="AF24" s="28"/>
      <c r="AG24" s="28"/>
      <c r="AH24" s="28"/>
      <c r="AI24" s="28"/>
      <c r="AJ24" s="28"/>
      <c r="AK24" s="28"/>
      <c r="AL24" s="81"/>
      <c r="AM24" s="12">
        <v>617</v>
      </c>
      <c r="AN24" s="12">
        <v>1479</v>
      </c>
      <c r="AO24" s="12">
        <v>1780</v>
      </c>
      <c r="AP24" s="12">
        <v>1926</v>
      </c>
      <c r="AQ24" s="12">
        <v>1125</v>
      </c>
      <c r="AR24" s="12">
        <v>949</v>
      </c>
      <c r="AS24" s="12">
        <v>863</v>
      </c>
      <c r="AT24" s="12">
        <v>835</v>
      </c>
      <c r="AU24" s="12">
        <v>804</v>
      </c>
      <c r="AV24" s="12">
        <v>918</v>
      </c>
      <c r="AW24" s="12">
        <v>864</v>
      </c>
      <c r="AX24" s="12">
        <v>939</v>
      </c>
      <c r="AY24" s="12">
        <v>798</v>
      </c>
      <c r="AZ24" s="12">
        <v>778</v>
      </c>
      <c r="BA24" s="12">
        <v>569</v>
      </c>
      <c r="BB24" s="86">
        <f t="shared" si="8"/>
        <v>75</v>
      </c>
      <c r="BC24" s="73">
        <f t="shared" si="9"/>
        <v>-141</v>
      </c>
      <c r="BD24" s="73">
        <f t="shared" si="10"/>
        <v>-20</v>
      </c>
      <c r="BE24" s="87"/>
      <c r="BF24" s="28">
        <f t="shared" si="11"/>
        <v>8.6805555555555552E-2</v>
      </c>
      <c r="BG24" s="28">
        <f t="shared" si="12"/>
        <v>-0.15015974440894569</v>
      </c>
      <c r="BH24" s="28">
        <f t="shared" si="13"/>
        <v>-2.5062656641604009E-2</v>
      </c>
      <c r="BI24" s="36"/>
    </row>
    <row r="26" spans="1:61" x14ac:dyDescent="0.25">
      <c r="A26" s="76" t="s">
        <v>105</v>
      </c>
    </row>
    <row r="27" spans="1:61" x14ac:dyDescent="0.25">
      <c r="A27" s="76" t="s">
        <v>106</v>
      </c>
    </row>
    <row r="28" spans="1:61" x14ac:dyDescent="0.25">
      <c r="A28" s="77" t="s">
        <v>107</v>
      </c>
    </row>
    <row r="29" spans="1:61" x14ac:dyDescent="0.25">
      <c r="A29" s="78" t="s">
        <v>108</v>
      </c>
    </row>
    <row r="30" spans="1:61" x14ac:dyDescent="0.25">
      <c r="A30" s="78"/>
    </row>
    <row r="31" spans="1:61" x14ac:dyDescent="0.25">
      <c r="A31" s="37" t="s">
        <v>109</v>
      </c>
    </row>
    <row r="32" spans="1:61" x14ac:dyDescent="0.25">
      <c r="A32" s="37" t="s">
        <v>110</v>
      </c>
    </row>
    <row r="33" spans="1:1" x14ac:dyDescent="0.25">
      <c r="A33" s="77" t="s">
        <v>111</v>
      </c>
    </row>
  </sheetData>
  <sortState ref="A7:BI24">
    <sortCondition descending="1" ref="BA7:BA24"/>
  </sortState>
  <conditionalFormatting sqref="AC6:AK24 BB6:BB24 BF6:BI24">
    <cfRule type="cellIs" dxfId="4" priority="4" operator="lessThan">
      <formula>0</formula>
    </cfRule>
  </conditionalFormatting>
  <hyperlinks>
    <hyperlink ref="A28" r:id="rId1" display="https://haldusreform.fin.ee/static/sites/3/2017/10/kaart-vvkti-140717.jpg" xr:uid="{00000000-0004-0000-0700-000000000000}"/>
    <hyperlink ref="A33" r:id="rId2" xr:uid="{00000000-0004-0000-07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33"/>
  <sheetViews>
    <sheetView zoomScaleNormal="100" workbookViewId="0">
      <pane xSplit="1" topLeftCell="B1" activePane="topRight" state="frozen"/>
      <selection pane="topRight" activeCell="N27" sqref="N27"/>
    </sheetView>
  </sheetViews>
  <sheetFormatPr defaultColWidth="8.7109375" defaultRowHeight="15" x14ac:dyDescent="0.25"/>
  <cols>
    <col min="1" max="1" width="10.85546875" style="72" customWidth="1"/>
    <col min="2" max="19" width="7.140625" style="8" customWidth="1"/>
    <col min="20" max="22" width="6.85546875" style="8" customWidth="1"/>
    <col min="23" max="23" width="7.5703125" style="8" customWidth="1"/>
    <col min="24" max="24" width="6.85546875" style="8" customWidth="1"/>
    <col min="25" max="37" width="7.42578125" style="8" customWidth="1"/>
    <col min="38" max="38" width="4.28515625" style="8" customWidth="1"/>
    <col min="39" max="53" width="7.140625" style="8" customWidth="1"/>
    <col min="54" max="54" width="8.7109375" style="89"/>
    <col min="55" max="57" width="7.85546875" style="89" customWidth="1"/>
    <col min="58" max="61" width="8.140625" style="72" customWidth="1"/>
    <col min="62" max="16384" width="8.7109375" style="72"/>
  </cols>
  <sheetData>
    <row r="1" spans="1:61" x14ac:dyDescent="0.25">
      <c r="A1" s="44" t="s">
        <v>79</v>
      </c>
      <c r="B1" s="44"/>
      <c r="C1" s="44"/>
      <c r="D1" s="44"/>
    </row>
    <row r="2" spans="1:61" x14ac:dyDescent="0.25">
      <c r="A2" s="39" t="s">
        <v>81</v>
      </c>
      <c r="B2" s="44"/>
      <c r="C2" s="44"/>
      <c r="D2" s="82" t="s">
        <v>114</v>
      </c>
    </row>
    <row r="3" spans="1:61" x14ac:dyDescent="0.25">
      <c r="A3" s="85"/>
      <c r="B3" s="54" t="s">
        <v>41</v>
      </c>
      <c r="C3" s="54" t="s">
        <v>42</v>
      </c>
      <c r="D3" s="54" t="s">
        <v>43</v>
      </c>
      <c r="E3" s="54" t="s">
        <v>44</v>
      </c>
      <c r="F3" s="54" t="s">
        <v>45</v>
      </c>
      <c r="G3" s="54" t="s">
        <v>46</v>
      </c>
      <c r="H3" s="54" t="s">
        <v>47</v>
      </c>
      <c r="I3" s="55" t="s">
        <v>5</v>
      </c>
      <c r="J3" s="45" t="s">
        <v>83</v>
      </c>
      <c r="K3" s="54" t="s">
        <v>41</v>
      </c>
      <c r="L3" s="54" t="s">
        <v>42</v>
      </c>
      <c r="M3" s="54" t="s">
        <v>43</v>
      </c>
      <c r="N3" s="54" t="s">
        <v>44</v>
      </c>
      <c r="O3" s="54" t="s">
        <v>45</v>
      </c>
      <c r="P3" s="54" t="s">
        <v>46</v>
      </c>
      <c r="Q3" s="54" t="s">
        <v>47</v>
      </c>
      <c r="R3" s="55" t="s">
        <v>5</v>
      </c>
      <c r="S3" s="45" t="s">
        <v>83</v>
      </c>
      <c r="T3" s="49" t="s">
        <v>82</v>
      </c>
      <c r="U3" s="50"/>
      <c r="V3" s="50"/>
      <c r="W3" s="50"/>
      <c r="X3" s="50"/>
      <c r="Y3" s="50"/>
      <c r="Z3" s="50"/>
      <c r="AA3" s="50"/>
      <c r="AB3" s="51"/>
      <c r="AC3" s="49" t="s">
        <v>82</v>
      </c>
      <c r="AD3" s="50"/>
      <c r="AE3" s="50"/>
      <c r="AF3" s="50"/>
      <c r="AG3" s="50"/>
      <c r="AH3" s="50"/>
      <c r="AI3" s="50"/>
      <c r="AJ3" s="50"/>
      <c r="AK3" s="51"/>
      <c r="AL3" s="79"/>
    </row>
    <row r="4" spans="1:61" x14ac:dyDescent="0.25">
      <c r="A4" s="10"/>
      <c r="B4" s="52" t="s">
        <v>85</v>
      </c>
      <c r="C4" s="52" t="s">
        <v>86</v>
      </c>
      <c r="D4" s="52" t="s">
        <v>0</v>
      </c>
      <c r="E4" s="52" t="s">
        <v>1</v>
      </c>
      <c r="F4" s="52" t="s">
        <v>2</v>
      </c>
      <c r="G4" s="52" t="s">
        <v>3</v>
      </c>
      <c r="H4" s="52" t="s">
        <v>4</v>
      </c>
      <c r="I4" s="52" t="s">
        <v>5</v>
      </c>
      <c r="J4" s="53" t="s">
        <v>84</v>
      </c>
      <c r="K4" s="52" t="s">
        <v>85</v>
      </c>
      <c r="L4" s="52" t="s">
        <v>86</v>
      </c>
      <c r="M4" s="52" t="s">
        <v>0</v>
      </c>
      <c r="N4" s="52" t="s">
        <v>1</v>
      </c>
      <c r="O4" s="52" t="s">
        <v>2</v>
      </c>
      <c r="P4" s="52" t="s">
        <v>3</v>
      </c>
      <c r="Q4" s="52" t="s">
        <v>4</v>
      </c>
      <c r="R4" s="52" t="s">
        <v>5</v>
      </c>
      <c r="S4" s="53"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80"/>
      <c r="AM4" s="68" t="s">
        <v>73</v>
      </c>
      <c r="AN4" s="15"/>
      <c r="AO4" s="15"/>
      <c r="AP4" s="15"/>
      <c r="AQ4" s="15"/>
      <c r="AR4" s="15"/>
      <c r="AS4" s="15"/>
      <c r="AT4" s="15"/>
      <c r="AU4" s="15"/>
      <c r="AV4" s="15"/>
      <c r="AW4" s="15"/>
      <c r="AX4" s="15"/>
      <c r="AY4" s="15"/>
      <c r="AZ4" s="15"/>
      <c r="BA4" s="16"/>
      <c r="BB4" s="90" t="s">
        <v>74</v>
      </c>
      <c r="BC4" s="91"/>
      <c r="BD4" s="91"/>
      <c r="BE4" s="91"/>
      <c r="BF4" s="17" t="s">
        <v>74</v>
      </c>
      <c r="BG4" s="19"/>
      <c r="BH4" s="19"/>
      <c r="BI4" s="20"/>
    </row>
    <row r="5" spans="1:61" x14ac:dyDescent="0.25">
      <c r="A5" s="10"/>
      <c r="B5" s="13" t="s">
        <v>19</v>
      </c>
      <c r="C5" s="13" t="s">
        <v>19</v>
      </c>
      <c r="D5" s="13" t="s">
        <v>19</v>
      </c>
      <c r="E5" s="13" t="s">
        <v>19</v>
      </c>
      <c r="F5" s="13" t="s">
        <v>19</v>
      </c>
      <c r="G5" s="13" t="s">
        <v>19</v>
      </c>
      <c r="H5" s="13" t="s">
        <v>19</v>
      </c>
      <c r="I5" s="13" t="s">
        <v>19</v>
      </c>
      <c r="J5" s="13" t="s">
        <v>19</v>
      </c>
      <c r="K5" s="13" t="s">
        <v>20</v>
      </c>
      <c r="L5" s="13" t="s">
        <v>20</v>
      </c>
      <c r="M5" s="13" t="s">
        <v>20</v>
      </c>
      <c r="N5" s="13" t="s">
        <v>20</v>
      </c>
      <c r="O5" s="13" t="s">
        <v>20</v>
      </c>
      <c r="P5" s="13" t="s">
        <v>20</v>
      </c>
      <c r="Q5" s="13" t="s">
        <v>20</v>
      </c>
      <c r="R5" s="13" t="s">
        <v>20</v>
      </c>
      <c r="S5" s="13"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80"/>
      <c r="AM5" s="13" t="s">
        <v>6</v>
      </c>
      <c r="AN5" s="13" t="s">
        <v>7</v>
      </c>
      <c r="AO5" s="13" t="s">
        <v>8</v>
      </c>
      <c r="AP5" s="13" t="s">
        <v>9</v>
      </c>
      <c r="AQ5" s="13" t="s">
        <v>10</v>
      </c>
      <c r="AR5" s="13" t="s">
        <v>11</v>
      </c>
      <c r="AS5" s="13" t="s">
        <v>12</v>
      </c>
      <c r="AT5" s="13" t="s">
        <v>13</v>
      </c>
      <c r="AU5" s="13" t="s">
        <v>14</v>
      </c>
      <c r="AV5" s="13" t="s">
        <v>15</v>
      </c>
      <c r="AW5" s="13" t="s">
        <v>16</v>
      </c>
      <c r="AX5" s="13" t="s">
        <v>17</v>
      </c>
      <c r="AY5" s="13" t="s">
        <v>18</v>
      </c>
      <c r="AZ5" s="13" t="s">
        <v>19</v>
      </c>
      <c r="BA5" s="13" t="s">
        <v>20</v>
      </c>
      <c r="BB5" s="21" t="s">
        <v>75</v>
      </c>
      <c r="BC5" s="22" t="s">
        <v>76</v>
      </c>
      <c r="BD5" s="22" t="s">
        <v>77</v>
      </c>
      <c r="BE5" s="22" t="s">
        <v>78</v>
      </c>
      <c r="BF5" s="23" t="s">
        <v>75</v>
      </c>
      <c r="BG5" s="23" t="s">
        <v>76</v>
      </c>
      <c r="BH5" s="23" t="s">
        <v>77</v>
      </c>
      <c r="BI5" s="23" t="s">
        <v>78</v>
      </c>
    </row>
    <row r="6" spans="1:61" x14ac:dyDescent="0.25">
      <c r="A6" s="11" t="s">
        <v>21</v>
      </c>
      <c r="B6" s="12">
        <v>70791</v>
      </c>
      <c r="C6" s="12">
        <v>33776</v>
      </c>
      <c r="D6" s="12">
        <v>30058</v>
      </c>
      <c r="E6" s="12">
        <v>29157</v>
      </c>
      <c r="F6" s="12">
        <v>38512</v>
      </c>
      <c r="G6" s="12">
        <v>34055</v>
      </c>
      <c r="H6" s="12">
        <v>48243</v>
      </c>
      <c r="I6" s="12">
        <v>45610</v>
      </c>
      <c r="J6" s="12">
        <v>28299</v>
      </c>
      <c r="K6" s="12">
        <v>84318</v>
      </c>
      <c r="L6" s="12">
        <v>30628</v>
      </c>
      <c r="M6" s="12">
        <v>41422</v>
      </c>
      <c r="N6" s="12">
        <v>34715</v>
      </c>
      <c r="O6" s="12">
        <v>33825</v>
      </c>
      <c r="P6" s="12">
        <v>37758</v>
      </c>
      <c r="Q6" s="12">
        <v>47055</v>
      </c>
      <c r="R6" s="12">
        <v>48127</v>
      </c>
      <c r="S6" s="12">
        <v>25321</v>
      </c>
      <c r="T6" s="54">
        <f t="shared" ref="T6:Y6" si="0">K6-B6</f>
        <v>13527</v>
      </c>
      <c r="U6" s="54">
        <f t="shared" si="0"/>
        <v>-3148</v>
      </c>
      <c r="V6" s="54">
        <f t="shared" si="0"/>
        <v>11364</v>
      </c>
      <c r="W6" s="54">
        <f t="shared" si="0"/>
        <v>5558</v>
      </c>
      <c r="X6" s="54">
        <f t="shared" si="0"/>
        <v>-4687</v>
      </c>
      <c r="Y6" s="54">
        <f t="shared" si="0"/>
        <v>3703</v>
      </c>
      <c r="Z6" s="54">
        <f t="shared" ref="Z6:AB6" si="1">Q6-H6</f>
        <v>-1188</v>
      </c>
      <c r="AA6" s="54">
        <f t="shared" si="1"/>
        <v>2517</v>
      </c>
      <c r="AB6" s="54">
        <f t="shared" si="1"/>
        <v>-2978</v>
      </c>
      <c r="AC6" s="28">
        <f t="shared" ref="AC6:AH6" si="2">(K6-B6)/B6</f>
        <v>0.19108361232360047</v>
      </c>
      <c r="AD6" s="28">
        <f t="shared" si="2"/>
        <v>-9.320227380388442E-2</v>
      </c>
      <c r="AE6" s="28">
        <f t="shared" si="2"/>
        <v>0.37806906647148847</v>
      </c>
      <c r="AF6" s="28">
        <f t="shared" si="2"/>
        <v>0.19062317796755496</v>
      </c>
      <c r="AG6" s="28">
        <f t="shared" si="2"/>
        <v>-0.12170232654756959</v>
      </c>
      <c r="AH6" s="28">
        <f t="shared" si="2"/>
        <v>0.10873586844809867</v>
      </c>
      <c r="AI6" s="28">
        <f t="shared" ref="AI6:AK6" si="3">(Q6-H6)/H6</f>
        <v>-2.4625334245382751E-2</v>
      </c>
      <c r="AJ6" s="28">
        <f t="shared" si="3"/>
        <v>5.5185266388949793E-2</v>
      </c>
      <c r="AK6" s="28">
        <f t="shared" si="3"/>
        <v>-0.10523340047351497</v>
      </c>
      <c r="AL6" s="81"/>
      <c r="AM6" s="12">
        <v>73058</v>
      </c>
      <c r="AN6" s="12">
        <v>100935</v>
      </c>
      <c r="AO6" s="12">
        <v>130702</v>
      </c>
      <c r="AP6" s="12">
        <v>118507</v>
      </c>
      <c r="AQ6" s="12">
        <v>151866</v>
      </c>
      <c r="AR6" s="12">
        <v>171404</v>
      </c>
      <c r="AS6" s="12">
        <v>245608</v>
      </c>
      <c r="AT6" s="12">
        <v>366113</v>
      </c>
      <c r="AU6" s="12">
        <v>452225</v>
      </c>
      <c r="AV6" s="12">
        <v>515081</v>
      </c>
      <c r="AW6" s="12">
        <v>497365</v>
      </c>
      <c r="AX6" s="12">
        <v>309014</v>
      </c>
      <c r="AY6" s="12">
        <v>309432</v>
      </c>
      <c r="AZ6" s="12">
        <v>358501</v>
      </c>
      <c r="BA6" s="12">
        <v>383169</v>
      </c>
      <c r="BB6" s="86">
        <f t="shared" ref="BB6:BD6" si="4">AX6-AW6</f>
        <v>-188351</v>
      </c>
      <c r="BC6" s="73">
        <f t="shared" si="4"/>
        <v>418</v>
      </c>
      <c r="BD6" s="73">
        <f t="shared" si="4"/>
        <v>49069</v>
      </c>
      <c r="BE6" s="87">
        <f t="shared" ref="BE6" si="5">BA6-AZ6</f>
        <v>24668</v>
      </c>
      <c r="BF6" s="28">
        <f t="shared" ref="BF6:BH6" si="6">(AX6-AW6)/AW6</f>
        <v>-0.37869773707438198</v>
      </c>
      <c r="BG6" s="28">
        <f t="shared" si="6"/>
        <v>1.3526895221575722E-3</v>
      </c>
      <c r="BH6" s="28">
        <f t="shared" si="6"/>
        <v>0.15857765195584167</v>
      </c>
      <c r="BI6" s="36">
        <f t="shared" ref="BI6" si="7">(BA6-AZ6)/AZ6</f>
        <v>6.880873414579039E-2</v>
      </c>
    </row>
    <row r="7" spans="1:61" x14ac:dyDescent="0.25">
      <c r="A7" s="45" t="s">
        <v>93</v>
      </c>
      <c r="B7" s="12">
        <v>46667</v>
      </c>
      <c r="C7" s="12">
        <v>20524</v>
      </c>
      <c r="D7" s="12">
        <v>16567</v>
      </c>
      <c r="E7" s="12">
        <v>16978</v>
      </c>
      <c r="F7" s="12">
        <v>21892</v>
      </c>
      <c r="G7" s="12">
        <v>15396</v>
      </c>
      <c r="H7" s="12">
        <v>18262</v>
      </c>
      <c r="I7" s="12">
        <v>20160</v>
      </c>
      <c r="J7" s="12">
        <v>15438</v>
      </c>
      <c r="K7" s="12">
        <v>54641</v>
      </c>
      <c r="L7" s="12">
        <v>17291</v>
      </c>
      <c r="M7" s="12">
        <v>23243</v>
      </c>
      <c r="N7" s="12">
        <v>20030</v>
      </c>
      <c r="O7" s="12">
        <v>19074</v>
      </c>
      <c r="P7" s="12">
        <v>18109</v>
      </c>
      <c r="Q7" s="12">
        <v>17819</v>
      </c>
      <c r="R7" s="12">
        <v>21567</v>
      </c>
      <c r="S7" s="12">
        <v>13185</v>
      </c>
      <c r="T7" s="54">
        <f t="shared" ref="T7:AB8" si="8">K7-B7</f>
        <v>7974</v>
      </c>
      <c r="U7" s="54">
        <f t="shared" si="8"/>
        <v>-3233</v>
      </c>
      <c r="V7" s="54">
        <f t="shared" si="8"/>
        <v>6676</v>
      </c>
      <c r="W7" s="54">
        <f t="shared" si="8"/>
        <v>3052</v>
      </c>
      <c r="X7" s="54">
        <f t="shared" si="8"/>
        <v>-2818</v>
      </c>
      <c r="Y7" s="54">
        <f t="shared" si="8"/>
        <v>2713</v>
      </c>
      <c r="Z7" s="54">
        <f t="shared" si="8"/>
        <v>-443</v>
      </c>
      <c r="AA7" s="54">
        <f t="shared" si="8"/>
        <v>1407</v>
      </c>
      <c r="AB7" s="54">
        <f t="shared" si="8"/>
        <v>-2253</v>
      </c>
      <c r="AC7" s="28">
        <f t="shared" ref="AC7:AK8" si="9">(K7-B7)/B7</f>
        <v>0.17087020806994235</v>
      </c>
      <c r="AD7" s="28">
        <f t="shared" si="9"/>
        <v>-0.15752290001948938</v>
      </c>
      <c r="AE7" s="28">
        <f t="shared" si="9"/>
        <v>0.40296975915977545</v>
      </c>
      <c r="AF7" s="28">
        <f t="shared" si="9"/>
        <v>0.17976204499941101</v>
      </c>
      <c r="AG7" s="28">
        <f t="shared" si="9"/>
        <v>-0.128722821121871</v>
      </c>
      <c r="AH7" s="28">
        <f t="shared" si="9"/>
        <v>0.17621460119511562</v>
      </c>
      <c r="AI7" s="28">
        <f t="shared" si="9"/>
        <v>-2.4258022122440038E-2</v>
      </c>
      <c r="AJ7" s="28">
        <f t="shared" si="9"/>
        <v>6.9791666666666669E-2</v>
      </c>
      <c r="AK7" s="28">
        <f t="shared" si="9"/>
        <v>-0.14593859308200544</v>
      </c>
      <c r="AL7" s="81"/>
      <c r="AM7" s="12">
        <v>46568</v>
      </c>
      <c r="AN7" s="12">
        <v>61950</v>
      </c>
      <c r="AO7" s="12">
        <v>82887</v>
      </c>
      <c r="AP7" s="12">
        <v>77551</v>
      </c>
      <c r="AQ7" s="12">
        <v>97659</v>
      </c>
      <c r="AR7" s="12">
        <v>109223</v>
      </c>
      <c r="AS7" s="12">
        <v>155468</v>
      </c>
      <c r="AT7" s="12">
        <v>226049</v>
      </c>
      <c r="AU7" s="12">
        <v>272225</v>
      </c>
      <c r="AV7" s="12">
        <v>305200</v>
      </c>
      <c r="AW7" s="12">
        <v>285132</v>
      </c>
      <c r="AX7" s="12">
        <v>169857</v>
      </c>
      <c r="AY7" s="12">
        <v>172799</v>
      </c>
      <c r="AZ7" s="12">
        <v>191884</v>
      </c>
      <c r="BA7" s="12">
        <v>204959</v>
      </c>
      <c r="BB7" s="86">
        <f t="shared" ref="BB7:BE8" si="10">AX7-AW7</f>
        <v>-115275</v>
      </c>
      <c r="BC7" s="73">
        <f t="shared" si="10"/>
        <v>2942</v>
      </c>
      <c r="BD7" s="73">
        <f t="shared" si="10"/>
        <v>19085</v>
      </c>
      <c r="BE7" s="87">
        <f t="shared" si="10"/>
        <v>13075</v>
      </c>
      <c r="BF7" s="28">
        <f t="shared" ref="BF7:BI8" si="11">(AX7-AW7)/AW7</f>
        <v>-0.40428643575607087</v>
      </c>
      <c r="BG7" s="28">
        <f t="shared" si="11"/>
        <v>1.7320451909547441E-2</v>
      </c>
      <c r="BH7" s="28">
        <f t="shared" si="11"/>
        <v>0.11044624100833916</v>
      </c>
      <c r="BI7" s="36">
        <f t="shared" si="11"/>
        <v>6.8140126326322159E-2</v>
      </c>
    </row>
    <row r="8" spans="1:61" x14ac:dyDescent="0.25">
      <c r="A8" s="74" t="s">
        <v>98</v>
      </c>
      <c r="B8" s="12">
        <v>9128</v>
      </c>
      <c r="C8" s="12">
        <v>7476</v>
      </c>
      <c r="D8" s="12">
        <v>8788</v>
      </c>
      <c r="E8" s="12">
        <v>7361</v>
      </c>
      <c r="F8" s="12">
        <v>7810</v>
      </c>
      <c r="G8" s="12">
        <v>8732</v>
      </c>
      <c r="H8" s="12">
        <v>13692</v>
      </c>
      <c r="I8" s="12">
        <v>9976</v>
      </c>
      <c r="J8" s="12">
        <v>7400</v>
      </c>
      <c r="K8" s="12">
        <v>12696</v>
      </c>
      <c r="L8" s="12">
        <v>8268</v>
      </c>
      <c r="M8" s="12">
        <v>12308</v>
      </c>
      <c r="N8" s="12">
        <v>9654</v>
      </c>
      <c r="O8" s="12">
        <v>8771</v>
      </c>
      <c r="P8" s="12">
        <v>9019</v>
      </c>
      <c r="Q8" s="12">
        <v>12899</v>
      </c>
      <c r="R8" s="12">
        <v>12977</v>
      </c>
      <c r="S8" s="12">
        <v>7618</v>
      </c>
      <c r="T8" s="54">
        <f t="shared" si="8"/>
        <v>3568</v>
      </c>
      <c r="U8" s="54">
        <f t="shared" si="8"/>
        <v>792</v>
      </c>
      <c r="V8" s="54">
        <f t="shared" si="8"/>
        <v>3520</v>
      </c>
      <c r="W8" s="54">
        <f t="shared" si="8"/>
        <v>2293</v>
      </c>
      <c r="X8" s="54">
        <f t="shared" si="8"/>
        <v>961</v>
      </c>
      <c r="Y8" s="54">
        <f t="shared" si="8"/>
        <v>287</v>
      </c>
      <c r="Z8" s="54">
        <f t="shared" si="8"/>
        <v>-793</v>
      </c>
      <c r="AA8" s="54">
        <f t="shared" si="8"/>
        <v>3001</v>
      </c>
      <c r="AB8" s="54">
        <f t="shared" si="8"/>
        <v>218</v>
      </c>
      <c r="AC8" s="28">
        <f t="shared" si="9"/>
        <v>0.39088518843120068</v>
      </c>
      <c r="AD8" s="28">
        <f t="shared" si="9"/>
        <v>0.10593900481540931</v>
      </c>
      <c r="AE8" s="28">
        <f t="shared" si="9"/>
        <v>0.40054619936276742</v>
      </c>
      <c r="AF8" s="28">
        <f t="shared" si="9"/>
        <v>0.31150658877869852</v>
      </c>
      <c r="AG8" s="28">
        <f t="shared" si="9"/>
        <v>0.12304737516005122</v>
      </c>
      <c r="AH8" s="28">
        <f t="shared" si="9"/>
        <v>3.2867613376087949E-2</v>
      </c>
      <c r="AI8" s="28">
        <f t="shared" si="9"/>
        <v>-5.7917031843412209E-2</v>
      </c>
      <c r="AJ8" s="28">
        <f t="shared" si="9"/>
        <v>0.30082197273456296</v>
      </c>
      <c r="AK8" s="28">
        <f t="shared" si="9"/>
        <v>2.945945945945946E-2</v>
      </c>
      <c r="AL8" s="81"/>
      <c r="AM8" s="12">
        <v>10118</v>
      </c>
      <c r="AN8" s="12">
        <v>11947</v>
      </c>
      <c r="AO8" s="12">
        <v>16310</v>
      </c>
      <c r="AP8" s="12">
        <v>13984</v>
      </c>
      <c r="AQ8" s="12">
        <v>20555</v>
      </c>
      <c r="AR8" s="12">
        <v>24770</v>
      </c>
      <c r="AS8" s="12">
        <v>38583</v>
      </c>
      <c r="AT8" s="12">
        <v>59365</v>
      </c>
      <c r="AU8" s="12">
        <v>76661</v>
      </c>
      <c r="AV8" s="12">
        <v>83405</v>
      </c>
      <c r="AW8" s="12">
        <v>80737</v>
      </c>
      <c r="AX8" s="12">
        <v>59134</v>
      </c>
      <c r="AY8" s="12">
        <v>66062</v>
      </c>
      <c r="AZ8" s="12">
        <v>80363</v>
      </c>
      <c r="BA8" s="12">
        <v>94210</v>
      </c>
      <c r="BB8" s="86">
        <f t="shared" si="10"/>
        <v>-21603</v>
      </c>
      <c r="BC8" s="73">
        <f t="shared" si="10"/>
        <v>6928</v>
      </c>
      <c r="BD8" s="73">
        <f t="shared" si="10"/>
        <v>14301</v>
      </c>
      <c r="BE8" s="87">
        <f t="shared" si="10"/>
        <v>13847</v>
      </c>
      <c r="BF8" s="28">
        <f t="shared" si="11"/>
        <v>-0.26757248845015297</v>
      </c>
      <c r="BG8" s="28">
        <f t="shared" si="11"/>
        <v>0.11715764196570501</v>
      </c>
      <c r="BH8" s="28">
        <f t="shared" si="11"/>
        <v>0.21647845962883352</v>
      </c>
      <c r="BI8" s="36">
        <f t="shared" si="11"/>
        <v>0.17230566305389297</v>
      </c>
    </row>
    <row r="9" spans="1:61" x14ac:dyDescent="0.25">
      <c r="A9" s="74" t="s">
        <v>102</v>
      </c>
      <c r="B9" s="12">
        <v>2764</v>
      </c>
      <c r="C9" s="12">
        <v>2338</v>
      </c>
      <c r="D9" s="12">
        <v>1479</v>
      </c>
      <c r="E9" s="12">
        <v>1784</v>
      </c>
      <c r="F9" s="12">
        <v>2513</v>
      </c>
      <c r="G9" s="12">
        <v>1937</v>
      </c>
      <c r="H9" s="12">
        <v>3029</v>
      </c>
      <c r="I9" s="12">
        <v>3137</v>
      </c>
      <c r="J9" s="12">
        <v>1522</v>
      </c>
      <c r="K9" s="12">
        <v>3628</v>
      </c>
      <c r="L9" s="12">
        <v>1992</v>
      </c>
      <c r="M9" s="12">
        <v>1389</v>
      </c>
      <c r="N9" s="12">
        <v>2120</v>
      </c>
      <c r="O9" s="12">
        <v>2117</v>
      </c>
      <c r="P9" s="12">
        <v>2024</v>
      </c>
      <c r="Q9" s="12">
        <v>2683</v>
      </c>
      <c r="R9" s="12">
        <v>2419</v>
      </c>
      <c r="S9" s="12">
        <v>1387</v>
      </c>
      <c r="T9" s="54"/>
      <c r="U9" s="54"/>
      <c r="V9" s="54"/>
      <c r="W9" s="54"/>
      <c r="X9" s="54"/>
      <c r="Y9" s="54"/>
      <c r="Z9" s="54"/>
      <c r="AA9" s="54"/>
      <c r="AB9" s="54"/>
      <c r="AC9" s="28"/>
      <c r="AD9" s="28"/>
      <c r="AE9" s="28"/>
      <c r="AF9" s="28"/>
      <c r="AG9" s="28"/>
      <c r="AH9" s="28"/>
      <c r="AI9" s="28"/>
      <c r="AJ9" s="28"/>
      <c r="AK9" s="28"/>
      <c r="AL9" s="81"/>
      <c r="AM9" s="12">
        <v>2050</v>
      </c>
      <c r="AN9" s="12">
        <v>3647</v>
      </c>
      <c r="AO9" s="12">
        <v>5265</v>
      </c>
      <c r="AP9" s="12">
        <v>3736</v>
      </c>
      <c r="AQ9" s="12">
        <v>5191</v>
      </c>
      <c r="AR9" s="12">
        <v>4641</v>
      </c>
      <c r="AS9" s="12">
        <v>6547</v>
      </c>
      <c r="AT9" s="12">
        <v>11463</v>
      </c>
      <c r="AU9" s="12">
        <v>17443</v>
      </c>
      <c r="AV9" s="12">
        <v>23369</v>
      </c>
      <c r="AW9" s="12">
        <v>23738</v>
      </c>
      <c r="AX9" s="12">
        <v>16282</v>
      </c>
      <c r="AY9" s="12">
        <v>14139</v>
      </c>
      <c r="AZ9" s="12">
        <v>20503</v>
      </c>
      <c r="BA9" s="12">
        <v>19759</v>
      </c>
      <c r="BB9" s="86">
        <f t="shared" ref="BB9:BB24" si="12">AX9-AW9</f>
        <v>-7456</v>
      </c>
      <c r="BC9" s="73">
        <f t="shared" ref="BC9:BC24" si="13">AY9-AX9</f>
        <v>-2143</v>
      </c>
      <c r="BD9" s="73">
        <f t="shared" ref="BD9:BD24" si="14">AZ9-AY9</f>
        <v>6364</v>
      </c>
      <c r="BE9" s="87"/>
      <c r="BF9" s="28">
        <f t="shared" ref="BF9:BF24" si="15">(AX9-AW9)/AW9</f>
        <v>-0.31409554301120568</v>
      </c>
      <c r="BG9" s="28">
        <f t="shared" ref="BG9:BG24" si="16">(AY9-AX9)/AX9</f>
        <v>-0.13161773737870042</v>
      </c>
      <c r="BH9" s="28">
        <f t="shared" ref="BH9:BH24" si="17">(AZ9-AY9)/AY9</f>
        <v>0.45010255322158571</v>
      </c>
      <c r="BI9" s="36"/>
    </row>
    <row r="10" spans="1:61" x14ac:dyDescent="0.25">
      <c r="A10" s="11" t="s">
        <v>88</v>
      </c>
      <c r="B10" s="12">
        <v>2638</v>
      </c>
      <c r="C10" s="12">
        <v>2089</v>
      </c>
      <c r="D10" s="12">
        <v>1331</v>
      </c>
      <c r="E10" s="12">
        <v>1605</v>
      </c>
      <c r="F10" s="12">
        <v>2224</v>
      </c>
      <c r="G10" s="12">
        <v>1737</v>
      </c>
      <c r="H10" s="12">
        <v>2540</v>
      </c>
      <c r="I10" s="12">
        <v>2610</v>
      </c>
      <c r="J10" s="12">
        <v>1378</v>
      </c>
      <c r="K10" s="12">
        <v>3436</v>
      </c>
      <c r="L10" s="12">
        <v>1877</v>
      </c>
      <c r="M10" s="12">
        <v>1266</v>
      </c>
      <c r="N10" s="12">
        <v>1872</v>
      </c>
      <c r="O10" s="12">
        <v>1909</v>
      </c>
      <c r="P10" s="12">
        <v>1742</v>
      </c>
      <c r="Q10" s="12">
        <v>2374</v>
      </c>
      <c r="R10" s="12">
        <v>2261</v>
      </c>
      <c r="S10" s="12">
        <v>1281</v>
      </c>
      <c r="T10" s="54">
        <f t="shared" ref="T10:AB10" si="18">K10-B10</f>
        <v>798</v>
      </c>
      <c r="U10" s="54">
        <f t="shared" si="18"/>
        <v>-212</v>
      </c>
      <c r="V10" s="54">
        <f t="shared" si="18"/>
        <v>-65</v>
      </c>
      <c r="W10" s="54">
        <f t="shared" si="18"/>
        <v>267</v>
      </c>
      <c r="X10" s="54">
        <f t="shared" si="18"/>
        <v>-315</v>
      </c>
      <c r="Y10" s="54">
        <f t="shared" si="18"/>
        <v>5</v>
      </c>
      <c r="Z10" s="54">
        <f t="shared" si="18"/>
        <v>-166</v>
      </c>
      <c r="AA10" s="54">
        <f t="shared" si="18"/>
        <v>-349</v>
      </c>
      <c r="AB10" s="54">
        <f t="shared" si="18"/>
        <v>-97</v>
      </c>
      <c r="AC10" s="28">
        <f t="shared" ref="AC10:AK10" si="19">(K10-B10)/B10</f>
        <v>0.30250189537528432</v>
      </c>
      <c r="AD10" s="28">
        <f t="shared" si="19"/>
        <v>-0.10148396361895644</v>
      </c>
      <c r="AE10" s="28">
        <f t="shared" si="19"/>
        <v>-4.8835462058602556E-2</v>
      </c>
      <c r="AF10" s="28">
        <f t="shared" si="19"/>
        <v>0.16635514018691588</v>
      </c>
      <c r="AG10" s="28">
        <f t="shared" si="19"/>
        <v>-0.14163669064748202</v>
      </c>
      <c r="AH10" s="28">
        <f t="shared" si="19"/>
        <v>2.8785261945883708E-3</v>
      </c>
      <c r="AI10" s="28">
        <f t="shared" si="19"/>
        <v>-6.5354330708661423E-2</v>
      </c>
      <c r="AJ10" s="28">
        <f t="shared" si="19"/>
        <v>-0.13371647509578544</v>
      </c>
      <c r="AK10" s="28">
        <f t="shared" si="19"/>
        <v>-7.0391872278664738E-2</v>
      </c>
      <c r="AL10" s="81"/>
      <c r="AM10" s="12">
        <v>2005</v>
      </c>
      <c r="AN10" s="12">
        <v>3609</v>
      </c>
      <c r="AO10" s="12">
        <v>4265</v>
      </c>
      <c r="AP10" s="12">
        <v>3425</v>
      </c>
      <c r="AQ10" s="12">
        <v>4683</v>
      </c>
      <c r="AR10" s="12">
        <v>4344</v>
      </c>
      <c r="AS10" s="12">
        <v>5962</v>
      </c>
      <c r="AT10" s="12">
        <v>10482</v>
      </c>
      <c r="AU10" s="12">
        <v>15960</v>
      </c>
      <c r="AV10" s="12">
        <v>18876</v>
      </c>
      <c r="AW10" s="12">
        <v>19683</v>
      </c>
      <c r="AX10" s="12">
        <v>14821</v>
      </c>
      <c r="AY10" s="12">
        <v>12892</v>
      </c>
      <c r="AZ10" s="12">
        <v>18152</v>
      </c>
      <c r="BA10" s="12">
        <v>18018</v>
      </c>
      <c r="BB10" s="86">
        <f t="shared" si="12"/>
        <v>-4862</v>
      </c>
      <c r="BC10" s="73">
        <f t="shared" si="13"/>
        <v>-1929</v>
      </c>
      <c r="BD10" s="73">
        <f t="shared" si="14"/>
        <v>5260</v>
      </c>
      <c r="BE10" s="87">
        <f>BA10-AZ10</f>
        <v>-134</v>
      </c>
      <c r="BF10" s="28">
        <f t="shared" si="15"/>
        <v>-0.24701519077376416</v>
      </c>
      <c r="BG10" s="28">
        <f t="shared" si="16"/>
        <v>-0.13015316105525943</v>
      </c>
      <c r="BH10" s="28">
        <f t="shared" si="17"/>
        <v>0.4080049643189575</v>
      </c>
      <c r="BI10" s="36">
        <f>(BA10-AZ10)/AZ10</f>
        <v>-7.382106654914059E-3</v>
      </c>
    </row>
    <row r="11" spans="1:61" x14ac:dyDescent="0.25">
      <c r="A11" s="74" t="s">
        <v>100</v>
      </c>
      <c r="B11" s="12">
        <v>3332</v>
      </c>
      <c r="C11" s="12">
        <v>723</v>
      </c>
      <c r="D11" s="12">
        <v>598</v>
      </c>
      <c r="E11" s="12">
        <v>571</v>
      </c>
      <c r="F11" s="12">
        <v>904</v>
      </c>
      <c r="G11" s="12">
        <v>1422</v>
      </c>
      <c r="H11" s="12">
        <v>3224</v>
      </c>
      <c r="I11" s="12">
        <v>2891</v>
      </c>
      <c r="J11" s="12">
        <v>545</v>
      </c>
      <c r="K11" s="12">
        <v>3555</v>
      </c>
      <c r="L11" s="12">
        <v>374</v>
      </c>
      <c r="M11" s="12">
        <v>874</v>
      </c>
      <c r="N11" s="12">
        <v>532</v>
      </c>
      <c r="O11" s="12">
        <v>734</v>
      </c>
      <c r="P11" s="12">
        <v>1301</v>
      </c>
      <c r="Q11" s="12">
        <v>3039</v>
      </c>
      <c r="R11" s="12">
        <v>2771</v>
      </c>
      <c r="S11" s="12">
        <v>658</v>
      </c>
      <c r="T11" s="54"/>
      <c r="U11" s="54"/>
      <c r="V11" s="54"/>
      <c r="W11" s="54"/>
      <c r="X11" s="54"/>
      <c r="Y11" s="54"/>
      <c r="Z11" s="54"/>
      <c r="AA11" s="54"/>
      <c r="AB11" s="54"/>
      <c r="AC11" s="28"/>
      <c r="AD11" s="28"/>
      <c r="AE11" s="28"/>
      <c r="AF11" s="28"/>
      <c r="AG11" s="28"/>
      <c r="AH11" s="28"/>
      <c r="AI11" s="28"/>
      <c r="AJ11" s="28"/>
      <c r="AK11" s="28"/>
      <c r="AL11" s="81"/>
      <c r="AM11" s="12">
        <v>3247</v>
      </c>
      <c r="AN11" s="12">
        <v>5706</v>
      </c>
      <c r="AO11" s="12">
        <v>7488</v>
      </c>
      <c r="AP11" s="12">
        <v>6070</v>
      </c>
      <c r="AQ11" s="12">
        <v>8418</v>
      </c>
      <c r="AR11" s="12">
        <v>8101</v>
      </c>
      <c r="AS11" s="12">
        <v>11054</v>
      </c>
      <c r="AT11" s="12">
        <v>18330</v>
      </c>
      <c r="AU11" s="12">
        <v>22585</v>
      </c>
      <c r="AV11" s="12">
        <v>26471</v>
      </c>
      <c r="AW11" s="12">
        <v>26763</v>
      </c>
      <c r="AX11" s="12">
        <v>16395</v>
      </c>
      <c r="AY11" s="12">
        <v>13158</v>
      </c>
      <c r="AZ11" s="12">
        <v>14210</v>
      </c>
      <c r="BA11" s="12">
        <v>13838</v>
      </c>
      <c r="BB11" s="86">
        <f t="shared" si="12"/>
        <v>-10368</v>
      </c>
      <c r="BC11" s="73">
        <f t="shared" si="13"/>
        <v>-3237</v>
      </c>
      <c r="BD11" s="73">
        <f t="shared" si="14"/>
        <v>1052</v>
      </c>
      <c r="BE11" s="87"/>
      <c r="BF11" s="28">
        <f t="shared" si="15"/>
        <v>-0.38740051563726041</v>
      </c>
      <c r="BG11" s="28">
        <f t="shared" si="16"/>
        <v>-0.19743824336688015</v>
      </c>
      <c r="BH11" s="28">
        <f t="shared" si="17"/>
        <v>7.9951360389116891E-2</v>
      </c>
      <c r="BI11" s="36"/>
    </row>
    <row r="12" spans="1:61" x14ac:dyDescent="0.25">
      <c r="A12" s="11" t="s">
        <v>87</v>
      </c>
      <c r="B12" s="12">
        <v>3193</v>
      </c>
      <c r="C12" s="12">
        <v>703</v>
      </c>
      <c r="D12" s="12">
        <v>595</v>
      </c>
      <c r="E12" s="12">
        <v>561</v>
      </c>
      <c r="F12" s="12">
        <v>902</v>
      </c>
      <c r="G12" s="12">
        <v>1262</v>
      </c>
      <c r="H12" s="12">
        <v>2750</v>
      </c>
      <c r="I12" s="12">
        <v>2790</v>
      </c>
      <c r="J12" s="12">
        <v>545</v>
      </c>
      <c r="K12" s="12">
        <v>3370</v>
      </c>
      <c r="L12" s="12">
        <v>368</v>
      </c>
      <c r="M12" s="12">
        <v>740</v>
      </c>
      <c r="N12" s="12">
        <v>530</v>
      </c>
      <c r="O12" s="12">
        <v>692</v>
      </c>
      <c r="P12" s="12">
        <v>1178</v>
      </c>
      <c r="Q12" s="12">
        <v>2707</v>
      </c>
      <c r="R12" s="12">
        <v>2552</v>
      </c>
      <c r="S12" s="12">
        <v>639</v>
      </c>
      <c r="T12" s="54">
        <f t="shared" ref="T12:AB13" si="20">K12-B12</f>
        <v>177</v>
      </c>
      <c r="U12" s="54">
        <f t="shared" si="20"/>
        <v>-335</v>
      </c>
      <c r="V12" s="54">
        <f t="shared" si="20"/>
        <v>145</v>
      </c>
      <c r="W12" s="54">
        <f t="shared" si="20"/>
        <v>-31</v>
      </c>
      <c r="X12" s="54">
        <f t="shared" si="20"/>
        <v>-210</v>
      </c>
      <c r="Y12" s="54">
        <f t="shared" si="20"/>
        <v>-84</v>
      </c>
      <c r="Z12" s="54">
        <f t="shared" si="20"/>
        <v>-43</v>
      </c>
      <c r="AA12" s="54">
        <f t="shared" si="20"/>
        <v>-238</v>
      </c>
      <c r="AB12" s="54">
        <f t="shared" si="20"/>
        <v>94</v>
      </c>
      <c r="AC12" s="28">
        <f t="shared" ref="AC12:AK13" si="21">(K12-B12)/B12</f>
        <v>5.5433761352959597E-2</v>
      </c>
      <c r="AD12" s="28">
        <f t="shared" si="21"/>
        <v>-0.47652916073968704</v>
      </c>
      <c r="AE12" s="28">
        <f t="shared" si="21"/>
        <v>0.24369747899159663</v>
      </c>
      <c r="AF12" s="28">
        <f t="shared" si="21"/>
        <v>-5.5258467023172907E-2</v>
      </c>
      <c r="AG12" s="28">
        <f t="shared" si="21"/>
        <v>-0.2328159645232816</v>
      </c>
      <c r="AH12" s="28">
        <f t="shared" si="21"/>
        <v>-6.6561014263074481E-2</v>
      </c>
      <c r="AI12" s="28">
        <f t="shared" si="21"/>
        <v>-1.5636363636363636E-2</v>
      </c>
      <c r="AJ12" s="28">
        <f t="shared" si="21"/>
        <v>-8.5304659498207883E-2</v>
      </c>
      <c r="AK12" s="28">
        <f t="shared" si="21"/>
        <v>0.1724770642201835</v>
      </c>
      <c r="AL12" s="81"/>
      <c r="AM12" s="12">
        <v>3061</v>
      </c>
      <c r="AN12" s="12">
        <v>5645</v>
      </c>
      <c r="AO12" s="12">
        <v>7235</v>
      </c>
      <c r="AP12" s="12">
        <v>5996</v>
      </c>
      <c r="AQ12" s="12">
        <v>8219</v>
      </c>
      <c r="AR12" s="12">
        <v>7881</v>
      </c>
      <c r="AS12" s="12">
        <v>10550</v>
      </c>
      <c r="AT12" s="12">
        <v>17979</v>
      </c>
      <c r="AU12" s="12">
        <v>21502</v>
      </c>
      <c r="AV12" s="12">
        <v>25450</v>
      </c>
      <c r="AW12" s="12">
        <v>25332</v>
      </c>
      <c r="AX12" s="12">
        <v>15196</v>
      </c>
      <c r="AY12" s="12">
        <v>12431</v>
      </c>
      <c r="AZ12" s="12">
        <v>13301</v>
      </c>
      <c r="BA12" s="12">
        <v>12776</v>
      </c>
      <c r="BB12" s="86">
        <f t="shared" si="12"/>
        <v>-10136</v>
      </c>
      <c r="BC12" s="73">
        <f t="shared" si="13"/>
        <v>-2765</v>
      </c>
      <c r="BD12" s="73">
        <f t="shared" si="14"/>
        <v>870</v>
      </c>
      <c r="BE12" s="87">
        <f>BA12-AZ12</f>
        <v>-525</v>
      </c>
      <c r="BF12" s="28">
        <f t="shared" si="15"/>
        <v>-0.40012632243802304</v>
      </c>
      <c r="BG12" s="28">
        <f t="shared" si="16"/>
        <v>-0.1819557778362727</v>
      </c>
      <c r="BH12" s="28">
        <f t="shared" si="17"/>
        <v>6.9986324511302392E-2</v>
      </c>
      <c r="BI12" s="36">
        <f>(BA12-AZ12)/AZ12</f>
        <v>-3.9470716487482141E-2</v>
      </c>
    </row>
    <row r="13" spans="1:61" x14ac:dyDescent="0.25">
      <c r="A13" s="11" t="s">
        <v>89</v>
      </c>
      <c r="B13" s="12">
        <v>2146</v>
      </c>
      <c r="C13" s="12">
        <v>433</v>
      </c>
      <c r="D13" s="12">
        <v>694</v>
      </c>
      <c r="E13" s="12">
        <v>523</v>
      </c>
      <c r="F13" s="12">
        <v>2497</v>
      </c>
      <c r="G13" s="12">
        <v>980</v>
      </c>
      <c r="H13" s="12">
        <v>1512</v>
      </c>
      <c r="I13" s="12">
        <v>1861</v>
      </c>
      <c r="J13" s="12">
        <v>712</v>
      </c>
      <c r="K13" s="12">
        <v>2801</v>
      </c>
      <c r="L13" s="12">
        <v>505</v>
      </c>
      <c r="M13" s="12">
        <v>1040</v>
      </c>
      <c r="N13" s="12">
        <v>588</v>
      </c>
      <c r="O13" s="12">
        <v>947</v>
      </c>
      <c r="P13" s="12">
        <v>975</v>
      </c>
      <c r="Q13" s="12">
        <v>1370</v>
      </c>
      <c r="R13" s="12">
        <v>1867</v>
      </c>
      <c r="S13" s="12">
        <v>641</v>
      </c>
      <c r="T13" s="54">
        <f t="shared" si="20"/>
        <v>655</v>
      </c>
      <c r="U13" s="54">
        <f t="shared" si="20"/>
        <v>72</v>
      </c>
      <c r="V13" s="54">
        <f t="shared" si="20"/>
        <v>346</v>
      </c>
      <c r="W13" s="54">
        <f t="shared" si="20"/>
        <v>65</v>
      </c>
      <c r="X13" s="54">
        <f t="shared" si="20"/>
        <v>-1550</v>
      </c>
      <c r="Y13" s="54">
        <f t="shared" si="20"/>
        <v>-5</v>
      </c>
      <c r="Z13" s="54">
        <f t="shared" si="20"/>
        <v>-142</v>
      </c>
      <c r="AA13" s="54">
        <f t="shared" si="20"/>
        <v>6</v>
      </c>
      <c r="AB13" s="54">
        <f t="shared" si="20"/>
        <v>-71</v>
      </c>
      <c r="AC13" s="28">
        <f t="shared" si="21"/>
        <v>0.30521901211556385</v>
      </c>
      <c r="AD13" s="28">
        <f t="shared" si="21"/>
        <v>0.16628175519630484</v>
      </c>
      <c r="AE13" s="28">
        <f t="shared" si="21"/>
        <v>0.49855907780979825</v>
      </c>
      <c r="AF13" s="28">
        <f t="shared" si="21"/>
        <v>0.124282982791587</v>
      </c>
      <c r="AG13" s="28">
        <f t="shared" si="21"/>
        <v>-0.6207448938726472</v>
      </c>
      <c r="AH13" s="28">
        <f t="shared" si="21"/>
        <v>-5.1020408163265302E-3</v>
      </c>
      <c r="AI13" s="28">
        <f t="shared" si="21"/>
        <v>-9.391534391534391E-2</v>
      </c>
      <c r="AJ13" s="28">
        <f t="shared" si="21"/>
        <v>3.2240730789897904E-3</v>
      </c>
      <c r="AK13" s="28">
        <f t="shared" si="21"/>
        <v>-9.9719101123595499E-2</v>
      </c>
      <c r="AL13" s="81"/>
      <c r="AM13" s="12">
        <v>1914</v>
      </c>
      <c r="AN13" s="12">
        <v>3957</v>
      </c>
      <c r="AO13" s="12">
        <v>3292</v>
      </c>
      <c r="AP13" s="12">
        <v>2695</v>
      </c>
      <c r="AQ13" s="12">
        <v>3007</v>
      </c>
      <c r="AR13" s="12">
        <v>2839</v>
      </c>
      <c r="AS13" s="12">
        <v>4359</v>
      </c>
      <c r="AT13" s="12">
        <v>7649</v>
      </c>
      <c r="AU13" s="12">
        <v>13940</v>
      </c>
      <c r="AV13" s="12">
        <v>15332</v>
      </c>
      <c r="AW13" s="12">
        <v>17046</v>
      </c>
      <c r="AX13" s="12">
        <v>8783</v>
      </c>
      <c r="AY13" s="12">
        <v>7807</v>
      </c>
      <c r="AZ13" s="12">
        <v>11358</v>
      </c>
      <c r="BA13" s="12">
        <v>10734</v>
      </c>
      <c r="BB13" s="86">
        <f t="shared" si="12"/>
        <v>-8263</v>
      </c>
      <c r="BC13" s="73">
        <f t="shared" si="13"/>
        <v>-976</v>
      </c>
      <c r="BD13" s="73">
        <f t="shared" si="14"/>
        <v>3551</v>
      </c>
      <c r="BE13" s="87">
        <f>BA13-AZ13</f>
        <v>-624</v>
      </c>
      <c r="BF13" s="28">
        <f t="shared" si="15"/>
        <v>-0.4847471547577144</v>
      </c>
      <c r="BG13" s="28">
        <f t="shared" si="16"/>
        <v>-0.11112376181259251</v>
      </c>
      <c r="BH13" s="28">
        <f t="shared" si="17"/>
        <v>0.45484821314205198</v>
      </c>
      <c r="BI13" s="36">
        <f>(BA13-AZ13)/AZ13</f>
        <v>-5.4939249867934498E-2</v>
      </c>
    </row>
    <row r="14" spans="1:61" x14ac:dyDescent="0.25">
      <c r="A14" s="74" t="s">
        <v>97</v>
      </c>
      <c r="B14" s="12">
        <v>1920</v>
      </c>
      <c r="C14" s="12">
        <v>631</v>
      </c>
      <c r="D14" s="12">
        <v>633</v>
      </c>
      <c r="E14" s="12">
        <v>560</v>
      </c>
      <c r="F14" s="12">
        <v>591</v>
      </c>
      <c r="G14" s="12">
        <v>930</v>
      </c>
      <c r="H14" s="12">
        <v>798</v>
      </c>
      <c r="I14" s="12">
        <v>2093</v>
      </c>
      <c r="J14" s="12">
        <v>665</v>
      </c>
      <c r="K14" s="12">
        <v>2073</v>
      </c>
      <c r="L14" s="12">
        <v>492</v>
      </c>
      <c r="M14" s="12">
        <v>1038</v>
      </c>
      <c r="N14" s="12">
        <v>658</v>
      </c>
      <c r="O14" s="12">
        <v>401</v>
      </c>
      <c r="P14" s="12">
        <v>806</v>
      </c>
      <c r="Q14" s="12">
        <v>2942</v>
      </c>
      <c r="R14" s="12">
        <v>1848</v>
      </c>
      <c r="S14" s="12">
        <v>465</v>
      </c>
      <c r="T14" s="54"/>
      <c r="U14" s="54"/>
      <c r="V14" s="54"/>
      <c r="W14" s="54"/>
      <c r="X14" s="54"/>
      <c r="Y14" s="54"/>
      <c r="Z14" s="54"/>
      <c r="AA14" s="54"/>
      <c r="AB14" s="54"/>
      <c r="AC14" s="28"/>
      <c r="AD14" s="28"/>
      <c r="AE14" s="28"/>
      <c r="AF14" s="28"/>
      <c r="AG14" s="28"/>
      <c r="AH14" s="28"/>
      <c r="AI14" s="28"/>
      <c r="AJ14" s="28"/>
      <c r="AK14" s="28"/>
      <c r="AL14" s="81"/>
      <c r="AM14" s="12">
        <v>463</v>
      </c>
      <c r="AN14" s="12">
        <v>2041</v>
      </c>
      <c r="AO14" s="12">
        <v>747</v>
      </c>
      <c r="AP14" s="12">
        <v>598</v>
      </c>
      <c r="AQ14" s="12">
        <v>786</v>
      </c>
      <c r="AR14" s="12">
        <v>2017</v>
      </c>
      <c r="AS14" s="12">
        <v>3671</v>
      </c>
      <c r="AT14" s="12">
        <v>4739</v>
      </c>
      <c r="AU14" s="12">
        <v>6691</v>
      </c>
      <c r="AV14" s="12">
        <v>12357</v>
      </c>
      <c r="AW14" s="12">
        <v>15506</v>
      </c>
      <c r="AX14" s="12">
        <v>8471</v>
      </c>
      <c r="AY14" s="12">
        <v>10437</v>
      </c>
      <c r="AZ14" s="12">
        <v>8821</v>
      </c>
      <c r="BA14" s="12">
        <v>10723</v>
      </c>
      <c r="BB14" s="86">
        <f t="shared" si="12"/>
        <v>-7035</v>
      </c>
      <c r="BC14" s="73">
        <f t="shared" si="13"/>
        <v>1966</v>
      </c>
      <c r="BD14" s="73">
        <f t="shared" si="14"/>
        <v>-1616</v>
      </c>
      <c r="BE14" s="87"/>
      <c r="BF14" s="28">
        <f t="shared" si="15"/>
        <v>-0.45369534373790793</v>
      </c>
      <c r="BG14" s="28">
        <f t="shared" si="16"/>
        <v>0.23208594026679258</v>
      </c>
      <c r="BH14" s="28">
        <f t="shared" si="17"/>
        <v>-0.15483376449171218</v>
      </c>
      <c r="BI14" s="36"/>
    </row>
    <row r="15" spans="1:61" x14ac:dyDescent="0.25">
      <c r="A15" s="74" t="s">
        <v>103</v>
      </c>
      <c r="B15" s="12">
        <v>1915</v>
      </c>
      <c r="C15" s="12">
        <v>683</v>
      </c>
      <c r="D15" s="12">
        <v>429</v>
      </c>
      <c r="E15" s="12">
        <v>314</v>
      </c>
      <c r="F15" s="12">
        <v>411</v>
      </c>
      <c r="G15" s="12">
        <v>2474</v>
      </c>
      <c r="H15" s="12">
        <v>3883</v>
      </c>
      <c r="I15" s="12">
        <v>1612</v>
      </c>
      <c r="J15" s="12">
        <v>527</v>
      </c>
      <c r="K15" s="12">
        <v>1243</v>
      </c>
      <c r="L15" s="12">
        <v>965</v>
      </c>
      <c r="M15" s="12">
        <v>510</v>
      </c>
      <c r="N15" s="12">
        <v>221</v>
      </c>
      <c r="O15" s="12">
        <v>331</v>
      </c>
      <c r="P15" s="12">
        <v>2767</v>
      </c>
      <c r="Q15" s="12">
        <v>3022</v>
      </c>
      <c r="R15" s="12">
        <v>1369</v>
      </c>
      <c r="S15" s="12">
        <v>244</v>
      </c>
      <c r="T15" s="54"/>
      <c r="U15" s="54"/>
      <c r="V15" s="54"/>
      <c r="W15" s="54"/>
      <c r="X15" s="54"/>
      <c r="Y15" s="54"/>
      <c r="Z15" s="54"/>
      <c r="AA15" s="54"/>
      <c r="AB15" s="54"/>
      <c r="AC15" s="28"/>
      <c r="AD15" s="28"/>
      <c r="AE15" s="28"/>
      <c r="AF15" s="28"/>
      <c r="AG15" s="28"/>
      <c r="AH15" s="28"/>
      <c r="AI15" s="28"/>
      <c r="AJ15" s="28"/>
      <c r="AK15" s="28"/>
      <c r="AL15" s="81"/>
      <c r="AM15" s="12">
        <v>3814</v>
      </c>
      <c r="AN15" s="12">
        <v>2637</v>
      </c>
      <c r="AO15" s="12">
        <v>4288</v>
      </c>
      <c r="AP15" s="12">
        <v>5562</v>
      </c>
      <c r="AQ15" s="12">
        <v>6729</v>
      </c>
      <c r="AR15" s="12">
        <v>9840</v>
      </c>
      <c r="AS15" s="12">
        <v>11831</v>
      </c>
      <c r="AT15" s="12">
        <v>15104</v>
      </c>
      <c r="AU15" s="12">
        <v>14351</v>
      </c>
      <c r="AV15" s="12">
        <v>18484</v>
      </c>
      <c r="AW15" s="12">
        <v>19086</v>
      </c>
      <c r="AX15" s="12">
        <v>11661</v>
      </c>
      <c r="AY15" s="12">
        <v>8481</v>
      </c>
      <c r="AZ15" s="12">
        <v>12248</v>
      </c>
      <c r="BA15" s="12">
        <v>10672</v>
      </c>
      <c r="BB15" s="86">
        <f t="shared" si="12"/>
        <v>-7425</v>
      </c>
      <c r="BC15" s="73">
        <f t="shared" si="13"/>
        <v>-3180</v>
      </c>
      <c r="BD15" s="73">
        <f t="shared" si="14"/>
        <v>3767</v>
      </c>
      <c r="BE15" s="87"/>
      <c r="BF15" s="28">
        <f t="shared" si="15"/>
        <v>-0.38902860735617728</v>
      </c>
      <c r="BG15" s="28">
        <f t="shared" si="16"/>
        <v>-0.27270388474401852</v>
      </c>
      <c r="BH15" s="28">
        <f t="shared" si="17"/>
        <v>0.444169319655701</v>
      </c>
      <c r="BI15" s="36"/>
    </row>
    <row r="16" spans="1:61" x14ac:dyDescent="0.25">
      <c r="A16" s="11" t="s">
        <v>91</v>
      </c>
      <c r="B16" s="12">
        <v>774</v>
      </c>
      <c r="C16" s="12">
        <v>192</v>
      </c>
      <c r="D16" s="12">
        <v>215</v>
      </c>
      <c r="E16" s="12">
        <v>381</v>
      </c>
      <c r="F16" s="12">
        <v>808</v>
      </c>
      <c r="G16" s="12">
        <v>783</v>
      </c>
      <c r="H16" s="12">
        <v>1282</v>
      </c>
      <c r="I16" s="12">
        <v>1490</v>
      </c>
      <c r="J16" s="12">
        <v>562</v>
      </c>
      <c r="K16" s="12">
        <v>1315</v>
      </c>
      <c r="L16" s="12">
        <v>125</v>
      </c>
      <c r="M16" s="12">
        <v>234</v>
      </c>
      <c r="N16" s="12">
        <v>439</v>
      </c>
      <c r="O16" s="12">
        <v>675</v>
      </c>
      <c r="P16" s="12">
        <v>1037</v>
      </c>
      <c r="Q16" s="12">
        <v>1263</v>
      </c>
      <c r="R16" s="12">
        <v>1205</v>
      </c>
      <c r="S16" s="12">
        <v>525</v>
      </c>
      <c r="T16" s="54">
        <f t="shared" ref="T16:AB16" si="22">K16-B16</f>
        <v>541</v>
      </c>
      <c r="U16" s="54">
        <f t="shared" si="22"/>
        <v>-67</v>
      </c>
      <c r="V16" s="54">
        <f t="shared" si="22"/>
        <v>19</v>
      </c>
      <c r="W16" s="54">
        <f t="shared" si="22"/>
        <v>58</v>
      </c>
      <c r="X16" s="54">
        <f t="shared" si="22"/>
        <v>-133</v>
      </c>
      <c r="Y16" s="54">
        <f t="shared" si="22"/>
        <v>254</v>
      </c>
      <c r="Z16" s="54">
        <f t="shared" si="22"/>
        <v>-19</v>
      </c>
      <c r="AA16" s="54">
        <f t="shared" si="22"/>
        <v>-285</v>
      </c>
      <c r="AB16" s="54">
        <f t="shared" si="22"/>
        <v>-37</v>
      </c>
      <c r="AC16" s="28">
        <f t="shared" ref="AC16:AK16" si="23">(K16-B16)/B16</f>
        <v>0.6989664082687338</v>
      </c>
      <c r="AD16" s="28">
        <f t="shared" si="23"/>
        <v>-0.34895833333333331</v>
      </c>
      <c r="AE16" s="28">
        <f t="shared" si="23"/>
        <v>8.8372093023255813E-2</v>
      </c>
      <c r="AF16" s="28">
        <f t="shared" si="23"/>
        <v>0.15223097112860892</v>
      </c>
      <c r="AG16" s="28">
        <f t="shared" si="23"/>
        <v>-0.16460396039603961</v>
      </c>
      <c r="AH16" s="28">
        <f t="shared" si="23"/>
        <v>0.32439335887611748</v>
      </c>
      <c r="AI16" s="28">
        <f t="shared" si="23"/>
        <v>-1.4820592823712949E-2</v>
      </c>
      <c r="AJ16" s="28">
        <f t="shared" si="23"/>
        <v>-0.1912751677852349</v>
      </c>
      <c r="AK16" s="28">
        <f t="shared" si="23"/>
        <v>-6.5836298932384338E-2</v>
      </c>
      <c r="AL16" s="81"/>
      <c r="AM16" s="12">
        <v>1731</v>
      </c>
      <c r="AN16" s="12">
        <v>2226</v>
      </c>
      <c r="AO16" s="12">
        <v>4339</v>
      </c>
      <c r="AP16" s="12">
        <v>3185</v>
      </c>
      <c r="AQ16" s="12">
        <v>3677</v>
      </c>
      <c r="AR16" s="12">
        <v>3279</v>
      </c>
      <c r="AS16" s="12">
        <v>5897</v>
      </c>
      <c r="AT16" s="12">
        <v>6812</v>
      </c>
      <c r="AU16" s="12">
        <v>8174</v>
      </c>
      <c r="AV16" s="12">
        <v>8379</v>
      </c>
      <c r="AW16" s="12">
        <v>9156</v>
      </c>
      <c r="AX16" s="12">
        <v>5950</v>
      </c>
      <c r="AY16" s="12">
        <v>5484</v>
      </c>
      <c r="AZ16" s="12">
        <v>6487</v>
      </c>
      <c r="BA16" s="12">
        <v>6818</v>
      </c>
      <c r="BB16" s="86">
        <f t="shared" si="12"/>
        <v>-3206</v>
      </c>
      <c r="BC16" s="73">
        <f t="shared" si="13"/>
        <v>-466</v>
      </c>
      <c r="BD16" s="73">
        <f t="shared" si="14"/>
        <v>1003</v>
      </c>
      <c r="BE16" s="87">
        <f>BA16-AZ16</f>
        <v>331</v>
      </c>
      <c r="BF16" s="28">
        <f t="shared" si="15"/>
        <v>-0.35015290519877673</v>
      </c>
      <c r="BG16" s="28">
        <f t="shared" si="16"/>
        <v>-7.8319327731092431E-2</v>
      </c>
      <c r="BH16" s="28">
        <f t="shared" si="17"/>
        <v>0.18289569657184537</v>
      </c>
      <c r="BI16" s="36">
        <f>(BA16-AZ16)/AZ16</f>
        <v>5.1025127177431788E-2</v>
      </c>
    </row>
    <row r="17" spans="1:61" x14ac:dyDescent="0.25">
      <c r="A17" s="74" t="s">
        <v>104</v>
      </c>
      <c r="B17" s="12">
        <v>661</v>
      </c>
      <c r="C17" s="12">
        <v>184</v>
      </c>
      <c r="D17" s="12">
        <v>166</v>
      </c>
      <c r="E17" s="12">
        <v>182</v>
      </c>
      <c r="F17" s="12">
        <v>260</v>
      </c>
      <c r="G17" s="12">
        <v>233</v>
      </c>
      <c r="H17" s="12">
        <v>371</v>
      </c>
      <c r="I17" s="12">
        <v>365</v>
      </c>
      <c r="J17" s="12">
        <v>172</v>
      </c>
      <c r="K17" s="12">
        <v>1653</v>
      </c>
      <c r="L17" s="12">
        <v>474</v>
      </c>
      <c r="M17" s="12">
        <v>495</v>
      </c>
      <c r="N17" s="12">
        <v>266</v>
      </c>
      <c r="O17" s="12">
        <v>381</v>
      </c>
      <c r="P17" s="12">
        <v>589</v>
      </c>
      <c r="Q17" s="12">
        <v>752</v>
      </c>
      <c r="R17" s="12">
        <v>735</v>
      </c>
      <c r="S17" s="12">
        <v>315</v>
      </c>
      <c r="T17" s="54"/>
      <c r="U17" s="54"/>
      <c r="V17" s="54"/>
      <c r="W17" s="54"/>
      <c r="X17" s="54"/>
      <c r="Y17" s="54"/>
      <c r="Z17" s="54"/>
      <c r="AA17" s="54"/>
      <c r="AB17" s="54"/>
      <c r="AC17" s="28"/>
      <c r="AD17" s="28"/>
      <c r="AE17" s="28"/>
      <c r="AF17" s="28"/>
      <c r="AG17" s="28"/>
      <c r="AH17" s="28"/>
      <c r="AI17" s="28"/>
      <c r="AJ17" s="28"/>
      <c r="AK17" s="28"/>
      <c r="AL17" s="81"/>
      <c r="AM17" s="12">
        <v>583</v>
      </c>
      <c r="AN17" s="12">
        <v>1367</v>
      </c>
      <c r="AO17" s="12">
        <v>2148</v>
      </c>
      <c r="AP17" s="12">
        <v>1420</v>
      </c>
      <c r="AQ17" s="12">
        <v>1478</v>
      </c>
      <c r="AR17" s="12">
        <v>1887</v>
      </c>
      <c r="AS17" s="12">
        <v>2124</v>
      </c>
      <c r="AT17" s="12">
        <v>2646</v>
      </c>
      <c r="AU17" s="12">
        <v>2906</v>
      </c>
      <c r="AV17" s="12">
        <v>4225</v>
      </c>
      <c r="AW17" s="12">
        <v>4104</v>
      </c>
      <c r="AX17" s="12">
        <v>2194</v>
      </c>
      <c r="AY17" s="12">
        <v>2175</v>
      </c>
      <c r="AZ17" s="12">
        <v>2594</v>
      </c>
      <c r="BA17" s="12">
        <v>5660</v>
      </c>
      <c r="BB17" s="86">
        <f t="shared" si="12"/>
        <v>-1910</v>
      </c>
      <c r="BC17" s="73">
        <f t="shared" si="13"/>
        <v>-19</v>
      </c>
      <c r="BD17" s="73">
        <f t="shared" si="14"/>
        <v>419</v>
      </c>
      <c r="BE17" s="87"/>
      <c r="BF17" s="28">
        <f t="shared" si="15"/>
        <v>-0.46539961013645226</v>
      </c>
      <c r="BG17" s="28">
        <f t="shared" si="16"/>
        <v>-8.6599817684594356E-3</v>
      </c>
      <c r="BH17" s="28">
        <f t="shared" si="17"/>
        <v>0.19264367816091954</v>
      </c>
      <c r="BI17" s="36"/>
    </row>
    <row r="18" spans="1:61" x14ac:dyDescent="0.25">
      <c r="A18" s="74" t="s">
        <v>96</v>
      </c>
      <c r="B18" s="12">
        <v>628</v>
      </c>
      <c r="C18" s="12">
        <v>132</v>
      </c>
      <c r="D18" s="12">
        <v>51</v>
      </c>
      <c r="E18" s="12">
        <v>152</v>
      </c>
      <c r="F18" s="12">
        <v>163</v>
      </c>
      <c r="G18" s="12">
        <v>356</v>
      </c>
      <c r="H18" s="12">
        <v>1035</v>
      </c>
      <c r="I18" s="12">
        <v>712</v>
      </c>
      <c r="J18" s="12">
        <v>157</v>
      </c>
      <c r="K18" s="12">
        <v>398</v>
      </c>
      <c r="L18" s="12">
        <v>54</v>
      </c>
      <c r="M18" s="12">
        <v>139</v>
      </c>
      <c r="N18" s="12">
        <v>35</v>
      </c>
      <c r="O18" s="12">
        <v>173</v>
      </c>
      <c r="P18" s="12">
        <v>615</v>
      </c>
      <c r="Q18" s="12">
        <v>556</v>
      </c>
      <c r="R18" s="12">
        <v>533</v>
      </c>
      <c r="S18" s="12">
        <v>85</v>
      </c>
      <c r="T18" s="54"/>
      <c r="U18" s="54"/>
      <c r="V18" s="54"/>
      <c r="W18" s="54"/>
      <c r="X18" s="54"/>
      <c r="Y18" s="54"/>
      <c r="Z18" s="54"/>
      <c r="AA18" s="54"/>
      <c r="AB18" s="54"/>
      <c r="AC18" s="28"/>
      <c r="AD18" s="28"/>
      <c r="AE18" s="28"/>
      <c r="AF18" s="28"/>
      <c r="AG18" s="28"/>
      <c r="AH18" s="28"/>
      <c r="AI18" s="28"/>
      <c r="AJ18" s="28"/>
      <c r="AK18" s="28"/>
      <c r="AL18" s="81"/>
      <c r="AM18" s="12">
        <v>1174</v>
      </c>
      <c r="AN18" s="12">
        <v>2556</v>
      </c>
      <c r="AO18" s="12">
        <v>1889</v>
      </c>
      <c r="AP18" s="12">
        <v>2505</v>
      </c>
      <c r="AQ18" s="12">
        <v>2568</v>
      </c>
      <c r="AR18" s="12">
        <v>2586</v>
      </c>
      <c r="AS18" s="12">
        <v>2385</v>
      </c>
      <c r="AT18" s="12">
        <v>3439</v>
      </c>
      <c r="AU18" s="12">
        <v>4571</v>
      </c>
      <c r="AV18" s="12">
        <v>4157</v>
      </c>
      <c r="AW18" s="12">
        <v>5184</v>
      </c>
      <c r="AX18" s="12">
        <v>3346</v>
      </c>
      <c r="AY18" s="12">
        <v>2776</v>
      </c>
      <c r="AZ18" s="12">
        <v>3386</v>
      </c>
      <c r="BA18" s="12">
        <v>2588</v>
      </c>
      <c r="BB18" s="86">
        <f t="shared" si="12"/>
        <v>-1838</v>
      </c>
      <c r="BC18" s="73">
        <f t="shared" si="13"/>
        <v>-570</v>
      </c>
      <c r="BD18" s="73">
        <f t="shared" si="14"/>
        <v>610</v>
      </c>
      <c r="BE18" s="87"/>
      <c r="BF18" s="28">
        <f t="shared" si="15"/>
        <v>-0.35455246913580246</v>
      </c>
      <c r="BG18" s="28">
        <f t="shared" si="16"/>
        <v>-0.17035265989240886</v>
      </c>
      <c r="BH18" s="28">
        <f t="shared" si="17"/>
        <v>0.21974063400576369</v>
      </c>
      <c r="BI18" s="36"/>
    </row>
    <row r="19" spans="1:61" x14ac:dyDescent="0.25">
      <c r="A19" s="74" t="s">
        <v>99</v>
      </c>
      <c r="B19" s="12">
        <v>771</v>
      </c>
      <c r="C19" s="12">
        <v>397</v>
      </c>
      <c r="D19" s="12">
        <v>356</v>
      </c>
      <c r="E19" s="12">
        <v>222</v>
      </c>
      <c r="F19" s="12">
        <v>394</v>
      </c>
      <c r="G19" s="12">
        <v>308</v>
      </c>
      <c r="H19" s="12">
        <v>528</v>
      </c>
      <c r="I19" s="12">
        <v>888</v>
      </c>
      <c r="J19" s="12">
        <v>293</v>
      </c>
      <c r="K19" s="12">
        <v>112</v>
      </c>
      <c r="L19" s="12">
        <v>36</v>
      </c>
      <c r="M19" s="12">
        <v>126</v>
      </c>
      <c r="N19" s="12">
        <v>40</v>
      </c>
      <c r="O19" s="12">
        <v>49</v>
      </c>
      <c r="P19" s="12">
        <v>236</v>
      </c>
      <c r="Q19" s="12">
        <v>74</v>
      </c>
      <c r="R19" s="12">
        <v>613</v>
      </c>
      <c r="S19" s="12">
        <v>48</v>
      </c>
      <c r="T19" s="54"/>
      <c r="U19" s="54"/>
      <c r="V19" s="54"/>
      <c r="W19" s="54"/>
      <c r="X19" s="54"/>
      <c r="Y19" s="54"/>
      <c r="Z19" s="54"/>
      <c r="AA19" s="54"/>
      <c r="AB19" s="54"/>
      <c r="AC19" s="28"/>
      <c r="AD19" s="28"/>
      <c r="AE19" s="28"/>
      <c r="AF19" s="28"/>
      <c r="AG19" s="28"/>
      <c r="AH19" s="28"/>
      <c r="AI19" s="28"/>
      <c r="AJ19" s="28"/>
      <c r="AK19" s="28"/>
      <c r="AL19" s="81"/>
      <c r="AM19" s="12">
        <v>964</v>
      </c>
      <c r="AN19" s="12">
        <v>2047</v>
      </c>
      <c r="AO19" s="12">
        <v>1580</v>
      </c>
      <c r="AP19" s="12">
        <v>502</v>
      </c>
      <c r="AQ19" s="12">
        <v>775</v>
      </c>
      <c r="AR19" s="12">
        <v>1455</v>
      </c>
      <c r="AS19" s="12">
        <v>2987</v>
      </c>
      <c r="AT19" s="12">
        <v>9186</v>
      </c>
      <c r="AU19" s="12">
        <v>10805</v>
      </c>
      <c r="AV19" s="12">
        <v>11542</v>
      </c>
      <c r="AW19" s="12">
        <v>8391</v>
      </c>
      <c r="AX19" s="12">
        <v>4690</v>
      </c>
      <c r="AY19" s="12">
        <v>3854</v>
      </c>
      <c r="AZ19" s="12">
        <v>4157</v>
      </c>
      <c r="BA19" s="12">
        <v>1334</v>
      </c>
      <c r="BB19" s="86">
        <f t="shared" si="12"/>
        <v>-3701</v>
      </c>
      <c r="BC19" s="73">
        <f t="shared" si="13"/>
        <v>-836</v>
      </c>
      <c r="BD19" s="73">
        <f t="shared" si="14"/>
        <v>303</v>
      </c>
      <c r="BE19" s="87"/>
      <c r="BF19" s="28">
        <f t="shared" si="15"/>
        <v>-0.44106781074961265</v>
      </c>
      <c r="BG19" s="28">
        <f t="shared" si="16"/>
        <v>-0.17825159914712155</v>
      </c>
      <c r="BH19" s="28">
        <f t="shared" si="17"/>
        <v>7.861961598339387E-2</v>
      </c>
      <c r="BI19" s="36"/>
    </row>
    <row r="20" spans="1:61" x14ac:dyDescent="0.25">
      <c r="A20" s="74" t="s">
        <v>94</v>
      </c>
      <c r="B20" s="12">
        <v>25</v>
      </c>
      <c r="C20" s="12">
        <v>34</v>
      </c>
      <c r="D20" s="12">
        <v>9</v>
      </c>
      <c r="E20" s="12">
        <v>65</v>
      </c>
      <c r="F20" s="12">
        <v>101</v>
      </c>
      <c r="G20" s="12">
        <v>163</v>
      </c>
      <c r="H20" s="12">
        <v>201</v>
      </c>
      <c r="I20" s="12">
        <v>215</v>
      </c>
      <c r="J20" s="12">
        <v>40</v>
      </c>
      <c r="K20" s="12">
        <v>79</v>
      </c>
      <c r="L20" s="12">
        <v>25</v>
      </c>
      <c r="M20" s="12">
        <v>9</v>
      </c>
      <c r="N20" s="12">
        <v>47</v>
      </c>
      <c r="O20" s="12">
        <v>66</v>
      </c>
      <c r="P20" s="12">
        <v>86</v>
      </c>
      <c r="Q20" s="12">
        <v>163</v>
      </c>
      <c r="R20" s="12">
        <v>60</v>
      </c>
      <c r="S20" s="12">
        <v>22</v>
      </c>
      <c r="T20" s="54"/>
      <c r="U20" s="54"/>
      <c r="V20" s="54"/>
      <c r="W20" s="54"/>
      <c r="X20" s="54"/>
      <c r="Y20" s="54"/>
      <c r="Z20" s="54"/>
      <c r="AA20" s="54"/>
      <c r="AB20" s="54"/>
      <c r="AC20" s="28"/>
      <c r="AD20" s="28"/>
      <c r="AE20" s="28"/>
      <c r="AF20" s="28"/>
      <c r="AG20" s="28"/>
      <c r="AH20" s="28"/>
      <c r="AI20" s="28"/>
      <c r="AJ20" s="28"/>
      <c r="AK20" s="28"/>
      <c r="AL20" s="81"/>
      <c r="AM20" s="12">
        <v>58</v>
      </c>
      <c r="AN20" s="12">
        <v>33</v>
      </c>
      <c r="AO20" s="12">
        <v>38</v>
      </c>
      <c r="AP20" s="12">
        <v>54</v>
      </c>
      <c r="AQ20" s="12">
        <v>122</v>
      </c>
      <c r="AR20" s="12">
        <v>58</v>
      </c>
      <c r="AS20" s="12">
        <v>44</v>
      </c>
      <c r="AT20" s="12">
        <v>512</v>
      </c>
      <c r="AU20" s="12">
        <v>523</v>
      </c>
      <c r="AV20" s="12">
        <v>462</v>
      </c>
      <c r="AW20" s="12">
        <v>945</v>
      </c>
      <c r="AX20" s="12">
        <v>660</v>
      </c>
      <c r="AY20" s="12">
        <v>715</v>
      </c>
      <c r="AZ20" s="12">
        <v>853</v>
      </c>
      <c r="BA20" s="12">
        <v>557</v>
      </c>
      <c r="BB20" s="86">
        <f t="shared" si="12"/>
        <v>-285</v>
      </c>
      <c r="BC20" s="73">
        <f t="shared" si="13"/>
        <v>55</v>
      </c>
      <c r="BD20" s="73">
        <f t="shared" si="14"/>
        <v>138</v>
      </c>
      <c r="BE20" s="87"/>
      <c r="BF20" s="28">
        <f t="shared" si="15"/>
        <v>-0.30158730158730157</v>
      </c>
      <c r="BG20" s="28">
        <f t="shared" si="16"/>
        <v>8.3333333333333329E-2</v>
      </c>
      <c r="BH20" s="28">
        <f t="shared" si="17"/>
        <v>0.19300699300699301</v>
      </c>
      <c r="BI20" s="36"/>
    </row>
    <row r="21" spans="1:61" x14ac:dyDescent="0.25">
      <c r="A21" s="11" t="s">
        <v>92</v>
      </c>
      <c r="B21" s="12">
        <v>13</v>
      </c>
      <c r="C21" s="12">
        <v>28</v>
      </c>
      <c r="D21" s="12">
        <v>32</v>
      </c>
      <c r="E21" s="12">
        <v>35</v>
      </c>
      <c r="F21" s="12">
        <v>97</v>
      </c>
      <c r="G21" s="12">
        <v>102</v>
      </c>
      <c r="H21" s="12">
        <v>121</v>
      </c>
      <c r="I21" s="12">
        <v>70</v>
      </c>
      <c r="J21" s="12">
        <v>86</v>
      </c>
      <c r="K21" s="12">
        <v>78</v>
      </c>
      <c r="L21" s="12">
        <v>8</v>
      </c>
      <c r="M21" s="12">
        <v>10</v>
      </c>
      <c r="N21" s="12">
        <v>59</v>
      </c>
      <c r="O21" s="12">
        <v>32</v>
      </c>
      <c r="P21" s="12">
        <v>61</v>
      </c>
      <c r="Q21" s="12">
        <v>33</v>
      </c>
      <c r="R21" s="12">
        <v>58</v>
      </c>
      <c r="S21" s="12">
        <v>115</v>
      </c>
      <c r="T21" s="54">
        <f t="shared" ref="T21:AB22" si="24">K21-B21</f>
        <v>65</v>
      </c>
      <c r="U21" s="54">
        <f t="shared" si="24"/>
        <v>-20</v>
      </c>
      <c r="V21" s="54">
        <f t="shared" si="24"/>
        <v>-22</v>
      </c>
      <c r="W21" s="54">
        <f t="shared" si="24"/>
        <v>24</v>
      </c>
      <c r="X21" s="54">
        <f t="shared" si="24"/>
        <v>-65</v>
      </c>
      <c r="Y21" s="54">
        <f t="shared" si="24"/>
        <v>-41</v>
      </c>
      <c r="Z21" s="54">
        <f t="shared" si="24"/>
        <v>-88</v>
      </c>
      <c r="AA21" s="54">
        <f t="shared" si="24"/>
        <v>-12</v>
      </c>
      <c r="AB21" s="54">
        <f t="shared" si="24"/>
        <v>29</v>
      </c>
      <c r="AC21" s="28">
        <f t="shared" ref="AC21:AK22" si="25">(K21-B21)/B21</f>
        <v>5</v>
      </c>
      <c r="AD21" s="28">
        <f t="shared" si="25"/>
        <v>-0.7142857142857143</v>
      </c>
      <c r="AE21" s="28">
        <f t="shared" si="25"/>
        <v>-0.6875</v>
      </c>
      <c r="AF21" s="28">
        <f t="shared" si="25"/>
        <v>0.68571428571428572</v>
      </c>
      <c r="AG21" s="28">
        <f t="shared" si="25"/>
        <v>-0.67010309278350511</v>
      </c>
      <c r="AH21" s="28">
        <f t="shared" si="25"/>
        <v>-0.40196078431372551</v>
      </c>
      <c r="AI21" s="28">
        <f t="shared" si="25"/>
        <v>-0.72727272727272729</v>
      </c>
      <c r="AJ21" s="28">
        <f t="shared" si="25"/>
        <v>-0.17142857142857143</v>
      </c>
      <c r="AK21" s="28">
        <f t="shared" si="25"/>
        <v>0.33720930232558138</v>
      </c>
      <c r="AL21" s="81"/>
      <c r="AM21" s="12">
        <v>85</v>
      </c>
      <c r="AN21" s="12">
        <v>231</v>
      </c>
      <c r="AO21" s="12">
        <v>276</v>
      </c>
      <c r="AP21" s="12">
        <v>202</v>
      </c>
      <c r="AQ21" s="12">
        <v>254</v>
      </c>
      <c r="AR21" s="12">
        <v>209</v>
      </c>
      <c r="AS21" s="12">
        <v>287</v>
      </c>
      <c r="AT21" s="12">
        <v>291</v>
      </c>
      <c r="AU21" s="12">
        <v>215</v>
      </c>
      <c r="AV21" s="12">
        <v>558</v>
      </c>
      <c r="AW21" s="12">
        <v>563</v>
      </c>
      <c r="AX21" s="12">
        <v>682</v>
      </c>
      <c r="AY21" s="12">
        <v>512</v>
      </c>
      <c r="AZ21" s="12">
        <v>584</v>
      </c>
      <c r="BA21" s="12">
        <v>454</v>
      </c>
      <c r="BB21" s="86">
        <f t="shared" si="12"/>
        <v>119</v>
      </c>
      <c r="BC21" s="73">
        <f t="shared" si="13"/>
        <v>-170</v>
      </c>
      <c r="BD21" s="73">
        <f t="shared" si="14"/>
        <v>72</v>
      </c>
      <c r="BE21" s="87">
        <f>BA21-AZ21</f>
        <v>-130</v>
      </c>
      <c r="BF21" s="28">
        <f t="shared" si="15"/>
        <v>0.21136767317939609</v>
      </c>
      <c r="BG21" s="28">
        <f t="shared" si="16"/>
        <v>-0.24926686217008798</v>
      </c>
      <c r="BH21" s="28">
        <f t="shared" si="17"/>
        <v>0.140625</v>
      </c>
      <c r="BI21" s="36">
        <f>(BA21-AZ21)/AZ21</f>
        <v>-0.2226027397260274</v>
      </c>
    </row>
    <row r="22" spans="1:61" x14ac:dyDescent="0.25">
      <c r="A22" s="11" t="s">
        <v>90</v>
      </c>
      <c r="B22" s="12">
        <v>4</v>
      </c>
      <c r="C22" s="12">
        <v>0</v>
      </c>
      <c r="D22" s="12">
        <v>15</v>
      </c>
      <c r="E22" s="12">
        <v>16</v>
      </c>
      <c r="F22" s="12">
        <v>8</v>
      </c>
      <c r="G22" s="12">
        <v>153</v>
      </c>
      <c r="H22" s="12">
        <v>234</v>
      </c>
      <c r="I22" s="12">
        <v>89</v>
      </c>
      <c r="J22" s="12">
        <v>6</v>
      </c>
      <c r="K22" s="12">
        <v>0</v>
      </c>
      <c r="L22" s="12">
        <v>14</v>
      </c>
      <c r="M22" s="12">
        <v>4</v>
      </c>
      <c r="N22" s="12">
        <v>1</v>
      </c>
      <c r="O22" s="12">
        <v>13</v>
      </c>
      <c r="P22" s="12">
        <v>9</v>
      </c>
      <c r="Q22" s="12">
        <v>229</v>
      </c>
      <c r="R22" s="12">
        <v>75</v>
      </c>
      <c r="S22" s="12">
        <v>3</v>
      </c>
      <c r="T22" s="54">
        <f t="shared" si="24"/>
        <v>-4</v>
      </c>
      <c r="U22" s="54">
        <f t="shared" si="24"/>
        <v>14</v>
      </c>
      <c r="V22" s="54">
        <f t="shared" si="24"/>
        <v>-11</v>
      </c>
      <c r="W22" s="54">
        <f t="shared" si="24"/>
        <v>-15</v>
      </c>
      <c r="X22" s="54">
        <f t="shared" si="24"/>
        <v>5</v>
      </c>
      <c r="Y22" s="54">
        <f t="shared" si="24"/>
        <v>-144</v>
      </c>
      <c r="Z22" s="54">
        <f t="shared" si="24"/>
        <v>-5</v>
      </c>
      <c r="AA22" s="54">
        <f t="shared" si="24"/>
        <v>-14</v>
      </c>
      <c r="AB22" s="54">
        <f t="shared" si="24"/>
        <v>-3</v>
      </c>
      <c r="AC22" s="28">
        <f t="shared" si="25"/>
        <v>-1</v>
      </c>
      <c r="AD22" s="28" t="e">
        <f t="shared" si="25"/>
        <v>#DIV/0!</v>
      </c>
      <c r="AE22" s="28">
        <f t="shared" si="25"/>
        <v>-0.73333333333333328</v>
      </c>
      <c r="AF22" s="28">
        <f t="shared" si="25"/>
        <v>-0.9375</v>
      </c>
      <c r="AG22" s="28">
        <f t="shared" si="25"/>
        <v>0.625</v>
      </c>
      <c r="AH22" s="28">
        <f t="shared" si="25"/>
        <v>-0.94117647058823528</v>
      </c>
      <c r="AI22" s="28">
        <f t="shared" si="25"/>
        <v>-2.1367521367521368E-2</v>
      </c>
      <c r="AJ22" s="28">
        <f t="shared" si="25"/>
        <v>-0.15730337078651685</v>
      </c>
      <c r="AK22" s="28">
        <f t="shared" si="25"/>
        <v>-0.5</v>
      </c>
      <c r="AL22" s="81"/>
      <c r="AM22" s="12">
        <v>60</v>
      </c>
      <c r="AN22" s="12">
        <v>74</v>
      </c>
      <c r="AO22" s="12">
        <v>74</v>
      </c>
      <c r="AP22" s="12">
        <v>270</v>
      </c>
      <c r="AQ22" s="12">
        <v>152</v>
      </c>
      <c r="AR22" s="12">
        <v>266</v>
      </c>
      <c r="AS22" s="12">
        <v>265</v>
      </c>
      <c r="AT22" s="12">
        <v>282</v>
      </c>
      <c r="AU22" s="12">
        <v>807</v>
      </c>
      <c r="AV22" s="12">
        <v>752</v>
      </c>
      <c r="AW22" s="12">
        <v>536</v>
      </c>
      <c r="AX22" s="12">
        <v>432</v>
      </c>
      <c r="AY22" s="12">
        <v>356</v>
      </c>
      <c r="AZ22" s="12">
        <v>525</v>
      </c>
      <c r="BA22" s="12">
        <v>348</v>
      </c>
      <c r="BB22" s="86">
        <f t="shared" si="12"/>
        <v>-104</v>
      </c>
      <c r="BC22" s="73">
        <f t="shared" si="13"/>
        <v>-76</v>
      </c>
      <c r="BD22" s="73">
        <f t="shared" si="14"/>
        <v>169</v>
      </c>
      <c r="BE22" s="87">
        <f>BA22-AZ22</f>
        <v>-177</v>
      </c>
      <c r="BF22" s="28">
        <f t="shared" si="15"/>
        <v>-0.19402985074626866</v>
      </c>
      <c r="BG22" s="28">
        <f t="shared" si="16"/>
        <v>-0.17592592592592593</v>
      </c>
      <c r="BH22" s="28">
        <f t="shared" si="17"/>
        <v>0.4747191011235955</v>
      </c>
      <c r="BI22" s="36">
        <f>(BA22-AZ22)/AZ22</f>
        <v>-0.33714285714285713</v>
      </c>
    </row>
    <row r="23" spans="1:61" x14ac:dyDescent="0.25">
      <c r="A23" s="74" t="s">
        <v>95</v>
      </c>
      <c r="B23" s="12">
        <v>3</v>
      </c>
      <c r="C23" s="12">
        <v>0</v>
      </c>
      <c r="D23" s="12">
        <v>6</v>
      </c>
      <c r="E23" s="12">
        <v>10</v>
      </c>
      <c r="F23" s="12">
        <v>57</v>
      </c>
      <c r="G23" s="12">
        <v>53</v>
      </c>
      <c r="H23" s="12">
        <v>26</v>
      </c>
      <c r="I23" s="12">
        <v>25</v>
      </c>
      <c r="J23" s="12">
        <v>154</v>
      </c>
      <c r="K23" s="12">
        <v>13</v>
      </c>
      <c r="L23" s="12">
        <v>2</v>
      </c>
      <c r="M23" s="12">
        <v>1</v>
      </c>
      <c r="N23" s="12">
        <v>17</v>
      </c>
      <c r="O23" s="12">
        <v>41</v>
      </c>
      <c r="P23" s="12">
        <v>76</v>
      </c>
      <c r="Q23" s="12">
        <v>156</v>
      </c>
      <c r="R23" s="12">
        <v>10</v>
      </c>
      <c r="S23" s="12">
        <v>3</v>
      </c>
      <c r="T23" s="54"/>
      <c r="U23" s="54"/>
      <c r="V23" s="54"/>
      <c r="W23" s="54"/>
      <c r="X23" s="54"/>
      <c r="Y23" s="54"/>
      <c r="Z23" s="54"/>
      <c r="AA23" s="54"/>
      <c r="AB23" s="54"/>
      <c r="AC23" s="28"/>
      <c r="AD23" s="28"/>
      <c r="AE23" s="28"/>
      <c r="AF23" s="28"/>
      <c r="AG23" s="28"/>
      <c r="AH23" s="28"/>
      <c r="AI23" s="28"/>
      <c r="AJ23" s="28"/>
      <c r="AK23" s="28"/>
      <c r="AL23" s="81"/>
      <c r="AM23" s="12">
        <v>202</v>
      </c>
      <c r="AN23" s="12">
        <v>505</v>
      </c>
      <c r="AO23" s="12">
        <v>70</v>
      </c>
      <c r="AP23" s="12">
        <v>89</v>
      </c>
      <c r="AQ23" s="12">
        <v>63</v>
      </c>
      <c r="AR23" s="12">
        <v>122</v>
      </c>
      <c r="AS23" s="12">
        <v>26</v>
      </c>
      <c r="AT23" s="12">
        <v>69</v>
      </c>
      <c r="AU23" s="12">
        <v>115</v>
      </c>
      <c r="AV23" s="12">
        <v>158</v>
      </c>
      <c r="AW23" s="12">
        <v>175</v>
      </c>
      <c r="AX23" s="12">
        <v>190</v>
      </c>
      <c r="AY23" s="12">
        <v>335</v>
      </c>
      <c r="AZ23" s="12">
        <v>334</v>
      </c>
      <c r="BA23" s="12">
        <v>319</v>
      </c>
      <c r="BB23" s="86">
        <f t="shared" si="12"/>
        <v>15</v>
      </c>
      <c r="BC23" s="73">
        <f t="shared" si="13"/>
        <v>145</v>
      </c>
      <c r="BD23" s="73">
        <f t="shared" si="14"/>
        <v>-1</v>
      </c>
      <c r="BE23" s="87"/>
      <c r="BF23" s="28">
        <f t="shared" si="15"/>
        <v>8.5714285714285715E-2</v>
      </c>
      <c r="BG23" s="28">
        <f t="shared" si="16"/>
        <v>0.76315789473684215</v>
      </c>
      <c r="BH23" s="28">
        <f t="shared" si="17"/>
        <v>-2.9850746268656717E-3</v>
      </c>
      <c r="BI23" s="36"/>
    </row>
    <row r="24" spans="1:61" x14ac:dyDescent="0.25">
      <c r="A24" s="74" t="s">
        <v>101</v>
      </c>
      <c r="B24" s="12">
        <v>40</v>
      </c>
      <c r="C24" s="12">
        <v>1</v>
      </c>
      <c r="D24" s="12">
        <v>20</v>
      </c>
      <c r="E24" s="12">
        <v>3</v>
      </c>
      <c r="F24" s="12">
        <v>6</v>
      </c>
      <c r="G24" s="12">
        <v>33</v>
      </c>
      <c r="H24" s="12">
        <v>45</v>
      </c>
      <c r="I24" s="12">
        <v>26</v>
      </c>
      <c r="J24" s="12">
        <v>20</v>
      </c>
      <c r="K24" s="12">
        <v>33</v>
      </c>
      <c r="L24" s="12">
        <v>3</v>
      </c>
      <c r="M24" s="12">
        <v>2</v>
      </c>
      <c r="N24" s="12">
        <v>8</v>
      </c>
      <c r="O24" s="12">
        <v>20</v>
      </c>
      <c r="P24" s="12">
        <v>48</v>
      </c>
      <c r="Q24" s="12">
        <v>55</v>
      </c>
      <c r="R24" s="12">
        <v>20</v>
      </c>
      <c r="S24" s="12">
        <v>7</v>
      </c>
      <c r="T24" s="54"/>
      <c r="U24" s="54"/>
      <c r="V24" s="54"/>
      <c r="W24" s="54"/>
      <c r="X24" s="54"/>
      <c r="Y24" s="54"/>
      <c r="Z24" s="54"/>
      <c r="AA24" s="54"/>
      <c r="AB24" s="54"/>
      <c r="AC24" s="28"/>
      <c r="AD24" s="28"/>
      <c r="AE24" s="28"/>
      <c r="AF24" s="28"/>
      <c r="AG24" s="28"/>
      <c r="AH24" s="28"/>
      <c r="AI24" s="28"/>
      <c r="AJ24" s="28"/>
      <c r="AK24" s="28"/>
      <c r="AL24" s="81"/>
      <c r="AM24" s="12">
        <v>27</v>
      </c>
      <c r="AN24" s="12">
        <v>11</v>
      </c>
      <c r="AO24" s="12">
        <v>11</v>
      </c>
      <c r="AP24" s="12">
        <v>84</v>
      </c>
      <c r="AQ24" s="12">
        <v>432</v>
      </c>
      <c r="AR24" s="12">
        <v>111</v>
      </c>
      <c r="AS24" s="12">
        <v>80</v>
      </c>
      <c r="AT24" s="12">
        <v>177</v>
      </c>
      <c r="AU24" s="12">
        <v>213</v>
      </c>
      <c r="AV24" s="12">
        <v>230</v>
      </c>
      <c r="AW24" s="12">
        <v>303</v>
      </c>
      <c r="AX24" s="12">
        <v>287</v>
      </c>
      <c r="AY24" s="12">
        <v>342</v>
      </c>
      <c r="AZ24" s="12">
        <v>194</v>
      </c>
      <c r="BA24" s="12">
        <v>196</v>
      </c>
      <c r="BB24" s="86">
        <f t="shared" si="12"/>
        <v>-16</v>
      </c>
      <c r="BC24" s="73">
        <f t="shared" si="13"/>
        <v>55</v>
      </c>
      <c r="BD24" s="73">
        <f t="shared" si="14"/>
        <v>-148</v>
      </c>
      <c r="BE24" s="87"/>
      <c r="BF24" s="28">
        <f t="shared" si="15"/>
        <v>-5.2805280528052806E-2</v>
      </c>
      <c r="BG24" s="28">
        <f t="shared" si="16"/>
        <v>0.19163763066202091</v>
      </c>
      <c r="BH24" s="28">
        <f t="shared" si="17"/>
        <v>-0.43274853801169588</v>
      </c>
      <c r="BI24" s="36"/>
    </row>
    <row r="26" spans="1:61" x14ac:dyDescent="0.25">
      <c r="A26" s="76" t="s">
        <v>105</v>
      </c>
    </row>
    <row r="27" spans="1:61" x14ac:dyDescent="0.25">
      <c r="A27" s="76" t="s">
        <v>106</v>
      </c>
    </row>
    <row r="28" spans="1:61" x14ac:dyDescent="0.25">
      <c r="A28" s="77" t="s">
        <v>107</v>
      </c>
    </row>
    <row r="29" spans="1:61" x14ac:dyDescent="0.25">
      <c r="A29" s="78" t="s">
        <v>108</v>
      </c>
    </row>
    <row r="30" spans="1:61" x14ac:dyDescent="0.25">
      <c r="A30" s="78"/>
    </row>
    <row r="31" spans="1:61" x14ac:dyDescent="0.25">
      <c r="A31" s="37" t="s">
        <v>109</v>
      </c>
    </row>
    <row r="32" spans="1:61" x14ac:dyDescent="0.25">
      <c r="A32" s="37" t="s">
        <v>110</v>
      </c>
    </row>
    <row r="33" spans="1:1" x14ac:dyDescent="0.25">
      <c r="A33" s="77" t="s">
        <v>111</v>
      </c>
    </row>
  </sheetData>
  <sortState ref="A7:BI24">
    <sortCondition descending="1" ref="BA7:BA24"/>
  </sortState>
  <conditionalFormatting sqref="BB6:BB24 BF6:BI24 AC6:AK24">
    <cfRule type="cellIs" dxfId="3" priority="4" operator="lessThan">
      <formula>0</formula>
    </cfRule>
  </conditionalFormatting>
  <hyperlinks>
    <hyperlink ref="A28" r:id="rId1" display="https://haldusreform.fin.ee/static/sites/3/2017/10/kaart-vvkti-140717.jpg" xr:uid="{00000000-0004-0000-0800-000000000000}"/>
    <hyperlink ref="A33" r:id="rId2" xr:uid="{00000000-0004-0000-08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I32"/>
  <sheetViews>
    <sheetView zoomScaleNormal="100" workbookViewId="0">
      <pane xSplit="1" topLeftCell="B1" activePane="topRight" state="frozen"/>
      <selection pane="topRight" activeCell="O29" sqref="O29"/>
    </sheetView>
  </sheetViews>
  <sheetFormatPr defaultColWidth="8.7109375" defaultRowHeight="15" x14ac:dyDescent="0.25"/>
  <cols>
    <col min="1" max="1" width="11" style="72" customWidth="1"/>
    <col min="2" max="19" width="6.85546875" style="8" customWidth="1"/>
    <col min="20" max="37" width="6.140625" style="8" customWidth="1"/>
    <col min="38" max="38" width="4.7109375" style="8" customWidth="1"/>
    <col min="39" max="53" width="7.42578125" style="8" customWidth="1"/>
    <col min="54" max="57" width="7.85546875" style="89" customWidth="1"/>
    <col min="58" max="61" width="8" style="72" customWidth="1"/>
    <col min="62" max="16384" width="8.7109375" style="72"/>
  </cols>
  <sheetData>
    <row r="1" spans="1:61" x14ac:dyDescent="0.25">
      <c r="A1" s="44" t="s">
        <v>79</v>
      </c>
      <c r="B1" s="72"/>
      <c r="C1" s="72"/>
      <c r="D1" s="72"/>
      <c r="E1" s="72"/>
    </row>
    <row r="2" spans="1:61" x14ac:dyDescent="0.25">
      <c r="A2" s="39" t="s">
        <v>81</v>
      </c>
      <c r="B2" s="72"/>
      <c r="C2" s="72"/>
      <c r="D2" s="72"/>
      <c r="E2" s="82" t="s">
        <v>115</v>
      </c>
    </row>
    <row r="3" spans="1:61" x14ac:dyDescent="0.25">
      <c r="A3" s="10"/>
      <c r="B3" s="54" t="s">
        <v>41</v>
      </c>
      <c r="C3" s="54" t="s">
        <v>42</v>
      </c>
      <c r="D3" s="54" t="s">
        <v>43</v>
      </c>
      <c r="E3" s="54" t="s">
        <v>44</v>
      </c>
      <c r="F3" s="54" t="s">
        <v>45</v>
      </c>
      <c r="G3" s="54" t="s">
        <v>46</v>
      </c>
      <c r="H3" s="54" t="s">
        <v>47</v>
      </c>
      <c r="I3" s="55" t="s">
        <v>5</v>
      </c>
      <c r="J3" s="45" t="s">
        <v>83</v>
      </c>
      <c r="K3" s="54" t="s">
        <v>41</v>
      </c>
      <c r="L3" s="54" t="s">
        <v>42</v>
      </c>
      <c r="M3" s="54" t="s">
        <v>43</v>
      </c>
      <c r="N3" s="54" t="s">
        <v>44</v>
      </c>
      <c r="O3" s="54" t="s">
        <v>45</v>
      </c>
      <c r="P3" s="54" t="s">
        <v>46</v>
      </c>
      <c r="Q3" s="54" t="s">
        <v>47</v>
      </c>
      <c r="R3" s="55" t="s">
        <v>5</v>
      </c>
      <c r="S3" s="45" t="s">
        <v>83</v>
      </c>
      <c r="T3" s="49" t="s">
        <v>82</v>
      </c>
      <c r="U3" s="50"/>
      <c r="V3" s="50"/>
      <c r="W3" s="50"/>
      <c r="X3" s="50"/>
      <c r="Y3" s="50"/>
      <c r="Z3" s="50"/>
      <c r="AA3" s="50"/>
      <c r="AB3" s="51"/>
      <c r="AC3" s="49" t="s">
        <v>82</v>
      </c>
      <c r="AD3" s="50"/>
      <c r="AE3" s="50"/>
      <c r="AF3" s="50"/>
      <c r="AG3" s="50"/>
      <c r="AH3" s="50"/>
      <c r="AI3" s="50"/>
      <c r="AJ3" s="50"/>
      <c r="AK3" s="51"/>
      <c r="AL3" s="79"/>
    </row>
    <row r="4" spans="1:61" x14ac:dyDescent="0.25">
      <c r="A4" s="10"/>
      <c r="B4" s="52" t="s">
        <v>85</v>
      </c>
      <c r="C4" s="52" t="s">
        <v>86</v>
      </c>
      <c r="D4" s="52" t="s">
        <v>0</v>
      </c>
      <c r="E4" s="52" t="s">
        <v>1</v>
      </c>
      <c r="F4" s="52" t="s">
        <v>2</v>
      </c>
      <c r="G4" s="52" t="s">
        <v>3</v>
      </c>
      <c r="H4" s="52" t="s">
        <v>4</v>
      </c>
      <c r="I4" s="52" t="s">
        <v>5</v>
      </c>
      <c r="J4" s="53" t="s">
        <v>84</v>
      </c>
      <c r="K4" s="52" t="s">
        <v>85</v>
      </c>
      <c r="L4" s="52" t="s">
        <v>86</v>
      </c>
      <c r="M4" s="52" t="s">
        <v>0</v>
      </c>
      <c r="N4" s="52" t="s">
        <v>1</v>
      </c>
      <c r="O4" s="52" t="s">
        <v>2</v>
      </c>
      <c r="P4" s="52" t="s">
        <v>3</v>
      </c>
      <c r="Q4" s="52" t="s">
        <v>4</v>
      </c>
      <c r="R4" s="52" t="s">
        <v>5</v>
      </c>
      <c r="S4" s="53"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80"/>
      <c r="AM4" s="68" t="s">
        <v>73</v>
      </c>
      <c r="AN4" s="15"/>
      <c r="AO4" s="15"/>
      <c r="AP4" s="15"/>
      <c r="AQ4" s="15"/>
      <c r="AR4" s="15"/>
      <c r="AS4" s="15"/>
      <c r="AT4" s="15"/>
      <c r="AU4" s="15"/>
      <c r="AV4" s="15"/>
      <c r="AW4" s="15"/>
      <c r="AX4" s="15"/>
      <c r="AY4" s="15"/>
      <c r="AZ4" s="15"/>
      <c r="BA4" s="16"/>
      <c r="BB4" s="90" t="s">
        <v>74</v>
      </c>
      <c r="BC4" s="91"/>
      <c r="BD4" s="91"/>
      <c r="BE4" s="91"/>
      <c r="BF4" s="17" t="s">
        <v>74</v>
      </c>
      <c r="BG4" s="19"/>
      <c r="BH4" s="19"/>
      <c r="BI4" s="20"/>
    </row>
    <row r="5" spans="1:61" x14ac:dyDescent="0.25">
      <c r="A5" s="10"/>
      <c r="B5" s="13" t="s">
        <v>19</v>
      </c>
      <c r="C5" s="13" t="s">
        <v>19</v>
      </c>
      <c r="D5" s="13" t="s">
        <v>19</v>
      </c>
      <c r="E5" s="13" t="s">
        <v>19</v>
      </c>
      <c r="F5" s="13" t="s">
        <v>19</v>
      </c>
      <c r="G5" s="13" t="s">
        <v>19</v>
      </c>
      <c r="H5" s="13" t="s">
        <v>19</v>
      </c>
      <c r="I5" s="13" t="s">
        <v>19</v>
      </c>
      <c r="J5" s="13" t="s">
        <v>19</v>
      </c>
      <c r="K5" s="13" t="s">
        <v>20</v>
      </c>
      <c r="L5" s="13" t="s">
        <v>20</v>
      </c>
      <c r="M5" s="13" t="s">
        <v>20</v>
      </c>
      <c r="N5" s="13" t="s">
        <v>20</v>
      </c>
      <c r="O5" s="13" t="s">
        <v>20</v>
      </c>
      <c r="P5" s="13" t="s">
        <v>20</v>
      </c>
      <c r="Q5" s="13" t="s">
        <v>20</v>
      </c>
      <c r="R5" s="13" t="s">
        <v>20</v>
      </c>
      <c r="S5" s="13"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80"/>
      <c r="AM5" s="13" t="s">
        <v>6</v>
      </c>
      <c r="AN5" s="13" t="s">
        <v>7</v>
      </c>
      <c r="AO5" s="13" t="s">
        <v>8</v>
      </c>
      <c r="AP5" s="13" t="s">
        <v>9</v>
      </c>
      <c r="AQ5" s="13" t="s">
        <v>10</v>
      </c>
      <c r="AR5" s="13" t="s">
        <v>11</v>
      </c>
      <c r="AS5" s="13" t="s">
        <v>12</v>
      </c>
      <c r="AT5" s="13" t="s">
        <v>13</v>
      </c>
      <c r="AU5" s="13" t="s">
        <v>14</v>
      </c>
      <c r="AV5" s="13" t="s">
        <v>15</v>
      </c>
      <c r="AW5" s="13" t="s">
        <v>16</v>
      </c>
      <c r="AX5" s="13" t="s">
        <v>17</v>
      </c>
      <c r="AY5" s="13" t="s">
        <v>18</v>
      </c>
      <c r="AZ5" s="13" t="s">
        <v>19</v>
      </c>
      <c r="BA5" s="13" t="s">
        <v>20</v>
      </c>
      <c r="BB5" s="21" t="s">
        <v>75</v>
      </c>
      <c r="BC5" s="22" t="s">
        <v>76</v>
      </c>
      <c r="BD5" s="22" t="s">
        <v>77</v>
      </c>
      <c r="BE5" s="22" t="s">
        <v>78</v>
      </c>
      <c r="BF5" s="23" t="s">
        <v>75</v>
      </c>
      <c r="BG5" s="23" t="s">
        <v>76</v>
      </c>
      <c r="BH5" s="23" t="s">
        <v>77</v>
      </c>
      <c r="BI5" s="23" t="s">
        <v>78</v>
      </c>
    </row>
    <row r="6" spans="1:61" x14ac:dyDescent="0.25">
      <c r="A6" s="11" t="s">
        <v>21</v>
      </c>
      <c r="B6" s="12">
        <v>13784</v>
      </c>
      <c r="C6" s="12">
        <v>15545</v>
      </c>
      <c r="D6" s="12">
        <v>19054</v>
      </c>
      <c r="E6" s="12">
        <v>20380</v>
      </c>
      <c r="F6" s="12">
        <v>20020</v>
      </c>
      <c r="G6" s="12">
        <v>20480</v>
      </c>
      <c r="H6" s="12">
        <v>24900</v>
      </c>
      <c r="I6" s="12">
        <v>29392</v>
      </c>
      <c r="J6" s="12">
        <v>18837</v>
      </c>
      <c r="K6" s="12">
        <v>13916</v>
      </c>
      <c r="L6" s="12">
        <v>16241</v>
      </c>
      <c r="M6" s="12">
        <v>20980</v>
      </c>
      <c r="N6" s="12">
        <v>20417</v>
      </c>
      <c r="O6" s="12">
        <v>19234</v>
      </c>
      <c r="P6" s="12">
        <v>20093</v>
      </c>
      <c r="Q6" s="12">
        <v>24813</v>
      </c>
      <c r="R6" s="12">
        <v>27723</v>
      </c>
      <c r="S6" s="12">
        <v>19379</v>
      </c>
      <c r="T6" s="54">
        <f t="shared" ref="T6:AB6" si="0">K6-B6</f>
        <v>132</v>
      </c>
      <c r="U6" s="54">
        <f t="shared" si="0"/>
        <v>696</v>
      </c>
      <c r="V6" s="54">
        <f t="shared" si="0"/>
        <v>1926</v>
      </c>
      <c r="W6" s="54">
        <f t="shared" si="0"/>
        <v>37</v>
      </c>
      <c r="X6" s="54">
        <f t="shared" si="0"/>
        <v>-786</v>
      </c>
      <c r="Y6" s="54">
        <f t="shared" si="0"/>
        <v>-387</v>
      </c>
      <c r="Z6" s="54">
        <f t="shared" si="0"/>
        <v>-87</v>
      </c>
      <c r="AA6" s="54">
        <f t="shared" si="0"/>
        <v>-1669</v>
      </c>
      <c r="AB6" s="54">
        <f t="shared" si="0"/>
        <v>542</v>
      </c>
      <c r="AC6" s="28">
        <f t="shared" ref="AC6:AK6" si="1">(K6-B6)/B6</f>
        <v>9.5763203714451534E-3</v>
      </c>
      <c r="AD6" s="28">
        <f t="shared" si="1"/>
        <v>4.477323898359601E-2</v>
      </c>
      <c r="AE6" s="28">
        <f t="shared" si="1"/>
        <v>0.10108113781883069</v>
      </c>
      <c r="AF6" s="28">
        <f t="shared" si="1"/>
        <v>1.8155053974484789E-3</v>
      </c>
      <c r="AG6" s="28">
        <f t="shared" si="1"/>
        <v>-3.9260739260739259E-2</v>
      </c>
      <c r="AH6" s="28">
        <f t="shared" si="1"/>
        <v>-1.8896484375000001E-2</v>
      </c>
      <c r="AI6" s="28">
        <f t="shared" si="1"/>
        <v>-3.4939759036144579E-3</v>
      </c>
      <c r="AJ6" s="28">
        <f t="shared" si="1"/>
        <v>-5.6784158954817636E-2</v>
      </c>
      <c r="AK6" s="28">
        <f t="shared" si="1"/>
        <v>2.8773159207941816E-2</v>
      </c>
      <c r="AL6" s="81"/>
      <c r="AM6" s="12">
        <v>46245</v>
      </c>
      <c r="AN6" s="12">
        <v>57639</v>
      </c>
      <c r="AO6" s="12">
        <v>77862</v>
      </c>
      <c r="AP6" s="12">
        <v>90118</v>
      </c>
      <c r="AQ6" s="12">
        <v>96166</v>
      </c>
      <c r="AR6" s="12">
        <v>82234</v>
      </c>
      <c r="AS6" s="12">
        <v>85148</v>
      </c>
      <c r="AT6" s="12">
        <v>94815</v>
      </c>
      <c r="AU6" s="12">
        <v>115077</v>
      </c>
      <c r="AV6" s="12">
        <v>118634</v>
      </c>
      <c r="AW6" s="12">
        <v>126724</v>
      </c>
      <c r="AX6" s="12">
        <v>144546</v>
      </c>
      <c r="AY6" s="12">
        <v>161511</v>
      </c>
      <c r="AZ6" s="12">
        <v>182392</v>
      </c>
      <c r="BA6" s="12">
        <v>182796</v>
      </c>
      <c r="BB6" s="86">
        <f t="shared" ref="BB6:BE6" si="2">AX6-AW6</f>
        <v>17822</v>
      </c>
      <c r="BC6" s="73">
        <f t="shared" si="2"/>
        <v>16965</v>
      </c>
      <c r="BD6" s="73">
        <f t="shared" si="2"/>
        <v>20881</v>
      </c>
      <c r="BE6" s="87">
        <f t="shared" si="2"/>
        <v>404</v>
      </c>
      <c r="BF6" s="28">
        <f t="shared" ref="BF6:BI6" si="3">(AX6-AW6)/AW6</f>
        <v>0.14063634354976168</v>
      </c>
      <c r="BG6" s="28">
        <f t="shared" si="3"/>
        <v>0.11736748163214479</v>
      </c>
      <c r="BH6" s="28">
        <f t="shared" si="3"/>
        <v>0.12928531183634551</v>
      </c>
      <c r="BI6" s="29">
        <f t="shared" si="3"/>
        <v>2.2150094302381684E-3</v>
      </c>
    </row>
    <row r="7" spans="1:61" x14ac:dyDescent="0.25">
      <c r="A7" s="45" t="s">
        <v>93</v>
      </c>
      <c r="B7" s="12">
        <v>5955</v>
      </c>
      <c r="C7" s="12">
        <v>6815</v>
      </c>
      <c r="D7" s="12">
        <v>6863</v>
      </c>
      <c r="E7" s="12">
        <v>7906</v>
      </c>
      <c r="F7" s="12">
        <v>7953</v>
      </c>
      <c r="G7" s="12">
        <v>7288</v>
      </c>
      <c r="H7" s="12">
        <v>6842</v>
      </c>
      <c r="I7" s="12">
        <v>8705</v>
      </c>
      <c r="J7" s="12">
        <v>8076</v>
      </c>
      <c r="K7" s="12">
        <v>5506</v>
      </c>
      <c r="L7" s="12">
        <v>7399</v>
      </c>
      <c r="M7" s="12">
        <v>6981</v>
      </c>
      <c r="N7" s="12">
        <v>9134</v>
      </c>
      <c r="O7" s="12">
        <v>8050</v>
      </c>
      <c r="P7" s="12">
        <v>7632</v>
      </c>
      <c r="Q7" s="12">
        <v>6903</v>
      </c>
      <c r="R7" s="12">
        <v>7770</v>
      </c>
      <c r="S7" s="12">
        <v>7752</v>
      </c>
      <c r="T7" s="54">
        <f t="shared" ref="T7:AB7" si="4">K7-B7</f>
        <v>-449</v>
      </c>
      <c r="U7" s="54">
        <f t="shared" si="4"/>
        <v>584</v>
      </c>
      <c r="V7" s="54">
        <f t="shared" si="4"/>
        <v>118</v>
      </c>
      <c r="W7" s="54">
        <f t="shared" si="4"/>
        <v>1228</v>
      </c>
      <c r="X7" s="54">
        <f t="shared" si="4"/>
        <v>97</v>
      </c>
      <c r="Y7" s="54">
        <f t="shared" si="4"/>
        <v>344</v>
      </c>
      <c r="Z7" s="54">
        <f t="shared" si="4"/>
        <v>61</v>
      </c>
      <c r="AA7" s="54">
        <f t="shared" si="4"/>
        <v>-935</v>
      </c>
      <c r="AB7" s="54">
        <f t="shared" si="4"/>
        <v>-324</v>
      </c>
      <c r="AC7" s="28">
        <f t="shared" ref="AC7:AK7" si="5">(K7-B7)/B7</f>
        <v>-7.5398824517212429E-2</v>
      </c>
      <c r="AD7" s="28">
        <f t="shared" si="5"/>
        <v>8.5693323550990463E-2</v>
      </c>
      <c r="AE7" s="28">
        <f t="shared" si="5"/>
        <v>1.7193647093107969E-2</v>
      </c>
      <c r="AF7" s="28">
        <f t="shared" si="5"/>
        <v>0.15532506956741715</v>
      </c>
      <c r="AG7" s="28">
        <f t="shared" si="5"/>
        <v>1.2196655350182321E-2</v>
      </c>
      <c r="AH7" s="28">
        <f t="shared" si="5"/>
        <v>4.7200878155872671E-2</v>
      </c>
      <c r="AI7" s="28">
        <f t="shared" si="5"/>
        <v>8.9155217772581112E-3</v>
      </c>
      <c r="AJ7" s="28">
        <f t="shared" si="5"/>
        <v>-0.1074095347501436</v>
      </c>
      <c r="AK7" s="28">
        <f t="shared" si="5"/>
        <v>-4.0118870728083213E-2</v>
      </c>
      <c r="AL7" s="81"/>
      <c r="AM7" s="12">
        <v>25608</v>
      </c>
      <c r="AN7" s="12">
        <v>28532</v>
      </c>
      <c r="AO7" s="12">
        <v>36035</v>
      </c>
      <c r="AP7" s="12">
        <v>43494</v>
      </c>
      <c r="AQ7" s="12">
        <v>41743</v>
      </c>
      <c r="AR7" s="12">
        <v>39234</v>
      </c>
      <c r="AS7" s="12">
        <v>42193</v>
      </c>
      <c r="AT7" s="12">
        <v>47879</v>
      </c>
      <c r="AU7" s="12">
        <v>51774</v>
      </c>
      <c r="AV7" s="12">
        <v>52043</v>
      </c>
      <c r="AW7" s="12">
        <v>49935</v>
      </c>
      <c r="AX7" s="12">
        <v>59139</v>
      </c>
      <c r="AY7" s="12">
        <v>64553</v>
      </c>
      <c r="AZ7" s="12">
        <v>66403</v>
      </c>
      <c r="BA7" s="12">
        <v>67127</v>
      </c>
      <c r="BB7" s="86">
        <f>AX7-AW7</f>
        <v>9204</v>
      </c>
      <c r="BC7" s="73">
        <f>AY7-AX7</f>
        <v>5414</v>
      </c>
      <c r="BD7" s="73">
        <f>AZ7-AY7</f>
        <v>1850</v>
      </c>
      <c r="BE7" s="87">
        <f>BA7-AZ7</f>
        <v>724</v>
      </c>
      <c r="BF7" s="28">
        <f>(AX7-AW7)/AW7</f>
        <v>0.18431961550015019</v>
      </c>
      <c r="BG7" s="28">
        <f>(AY7-AX7)/AX7</f>
        <v>9.1547033260623273E-2</v>
      </c>
      <c r="BH7" s="28">
        <f>(AZ7-AY7)/AY7</f>
        <v>2.8658621597756881E-2</v>
      </c>
      <c r="BI7" s="36">
        <f>(BA7-AZ7)/AZ7</f>
        <v>1.0903121846904507E-2</v>
      </c>
    </row>
    <row r="8" spans="1:61" x14ac:dyDescent="0.25">
      <c r="A8" s="74" t="s">
        <v>100</v>
      </c>
      <c r="B8" s="12">
        <v>3323</v>
      </c>
      <c r="C8" s="12">
        <v>3438</v>
      </c>
      <c r="D8" s="12">
        <v>4975</v>
      </c>
      <c r="E8" s="12">
        <v>4793</v>
      </c>
      <c r="F8" s="12">
        <v>3509</v>
      </c>
      <c r="G8" s="12">
        <v>2965</v>
      </c>
      <c r="H8" s="12">
        <v>3370</v>
      </c>
      <c r="I8" s="12">
        <v>5143</v>
      </c>
      <c r="J8" s="12">
        <v>2922</v>
      </c>
      <c r="K8" s="12">
        <v>4180</v>
      </c>
      <c r="L8" s="12">
        <v>3586</v>
      </c>
      <c r="M8" s="12">
        <v>5593</v>
      </c>
      <c r="N8" s="12">
        <v>3997</v>
      </c>
      <c r="O8" s="12">
        <v>3305</v>
      </c>
      <c r="P8" s="12">
        <v>2881</v>
      </c>
      <c r="Q8" s="12">
        <v>3848</v>
      </c>
      <c r="R8" s="12">
        <v>5488</v>
      </c>
      <c r="S8" s="12">
        <v>3722</v>
      </c>
      <c r="T8" s="54"/>
      <c r="U8" s="54"/>
      <c r="V8" s="54"/>
      <c r="W8" s="54"/>
      <c r="X8" s="54"/>
      <c r="Y8" s="54"/>
      <c r="Z8" s="54"/>
      <c r="AA8" s="54"/>
      <c r="AB8" s="54"/>
      <c r="AC8" s="28"/>
      <c r="AD8" s="28"/>
      <c r="AE8" s="28"/>
      <c r="AF8" s="28"/>
      <c r="AG8" s="28"/>
      <c r="AH8" s="28"/>
      <c r="AI8" s="28"/>
      <c r="AJ8" s="28"/>
      <c r="AK8" s="28"/>
      <c r="AL8" s="81"/>
      <c r="AM8" s="12">
        <v>3113</v>
      </c>
      <c r="AN8" s="12">
        <v>3775</v>
      </c>
      <c r="AO8" s="12">
        <v>4712</v>
      </c>
      <c r="AP8" s="12">
        <v>5345</v>
      </c>
      <c r="AQ8" s="12">
        <v>6999</v>
      </c>
      <c r="AR8" s="12">
        <v>8590</v>
      </c>
      <c r="AS8" s="12">
        <v>10137</v>
      </c>
      <c r="AT8" s="12">
        <v>11028</v>
      </c>
      <c r="AU8" s="12">
        <v>12997</v>
      </c>
      <c r="AV8" s="12">
        <v>12469</v>
      </c>
      <c r="AW8" s="12">
        <v>19698</v>
      </c>
      <c r="AX8" s="12">
        <v>22358</v>
      </c>
      <c r="AY8" s="12">
        <v>30533</v>
      </c>
      <c r="AZ8" s="12">
        <v>34438</v>
      </c>
      <c r="BA8" s="12">
        <v>36600</v>
      </c>
      <c r="BB8" s="86">
        <f t="shared" ref="BB8:BB24" si="6">AX8-AW8</f>
        <v>2660</v>
      </c>
      <c r="BC8" s="73">
        <f t="shared" ref="BC8:BC24" si="7">AY8-AX8</f>
        <v>8175</v>
      </c>
      <c r="BD8" s="73">
        <f t="shared" ref="BD8:BD24" si="8">AZ8-AY8</f>
        <v>3905</v>
      </c>
      <c r="BE8" s="87"/>
      <c r="BF8" s="28">
        <f t="shared" ref="BF8:BF24" si="9">(AX8-AW8)/AW8</f>
        <v>0.13503909026297087</v>
      </c>
      <c r="BG8" s="28">
        <f t="shared" ref="BG8:BG24" si="10">(AY8-AX8)/AX8</f>
        <v>0.36564093389390823</v>
      </c>
      <c r="BH8" s="28">
        <f t="shared" ref="BH8:BH24" si="11">(AZ8-AY8)/AY8</f>
        <v>0.12789440932761276</v>
      </c>
      <c r="BI8" s="36"/>
    </row>
    <row r="9" spans="1:61" x14ac:dyDescent="0.25">
      <c r="A9" s="11" t="s">
        <v>87</v>
      </c>
      <c r="B9" s="12">
        <v>3276</v>
      </c>
      <c r="C9" s="12">
        <v>3430</v>
      </c>
      <c r="D9" s="12">
        <v>4891</v>
      </c>
      <c r="E9" s="12">
        <v>4769</v>
      </c>
      <c r="F9" s="12">
        <v>3432</v>
      </c>
      <c r="G9" s="12">
        <v>2649</v>
      </c>
      <c r="H9" s="12">
        <v>2494</v>
      </c>
      <c r="I9" s="12">
        <v>4386</v>
      </c>
      <c r="J9" s="12">
        <v>2867</v>
      </c>
      <c r="K9" s="12">
        <v>4122</v>
      </c>
      <c r="L9" s="12">
        <v>3578</v>
      </c>
      <c r="M9" s="12">
        <v>5550</v>
      </c>
      <c r="N9" s="12">
        <v>3978</v>
      </c>
      <c r="O9" s="12">
        <v>3110</v>
      </c>
      <c r="P9" s="12">
        <v>2597</v>
      </c>
      <c r="Q9" s="12">
        <v>2908</v>
      </c>
      <c r="R9" s="12">
        <v>4629</v>
      </c>
      <c r="S9" s="12">
        <v>3522</v>
      </c>
      <c r="T9" s="54">
        <f t="shared" ref="T9:AB9" si="12">K9-B9</f>
        <v>846</v>
      </c>
      <c r="U9" s="54">
        <f t="shared" si="12"/>
        <v>148</v>
      </c>
      <c r="V9" s="54">
        <f t="shared" si="12"/>
        <v>659</v>
      </c>
      <c r="W9" s="54">
        <f t="shared" si="12"/>
        <v>-791</v>
      </c>
      <c r="X9" s="54">
        <f t="shared" si="12"/>
        <v>-322</v>
      </c>
      <c r="Y9" s="54">
        <f t="shared" si="12"/>
        <v>-52</v>
      </c>
      <c r="Z9" s="54">
        <f t="shared" si="12"/>
        <v>414</v>
      </c>
      <c r="AA9" s="54">
        <f t="shared" si="12"/>
        <v>243</v>
      </c>
      <c r="AB9" s="54">
        <f t="shared" si="12"/>
        <v>655</v>
      </c>
      <c r="AC9" s="28">
        <f t="shared" ref="AC9:AK9" si="13">(K9-B9)/B9</f>
        <v>0.25824175824175827</v>
      </c>
      <c r="AD9" s="28">
        <f t="shared" si="13"/>
        <v>4.3148688046647232E-2</v>
      </c>
      <c r="AE9" s="28">
        <f t="shared" si="13"/>
        <v>0.13473727254140258</v>
      </c>
      <c r="AF9" s="28">
        <f t="shared" si="13"/>
        <v>-0.16586286433214512</v>
      </c>
      <c r="AG9" s="28">
        <f t="shared" si="13"/>
        <v>-9.3822843822843824E-2</v>
      </c>
      <c r="AH9" s="28">
        <f t="shared" si="13"/>
        <v>-1.9630049075122689E-2</v>
      </c>
      <c r="AI9" s="28">
        <f t="shared" si="13"/>
        <v>0.16599839615076184</v>
      </c>
      <c r="AJ9" s="28">
        <f t="shared" si="13"/>
        <v>5.5403556771545827E-2</v>
      </c>
      <c r="AK9" s="28">
        <f t="shared" si="13"/>
        <v>0.22846180676665503</v>
      </c>
      <c r="AL9" s="81"/>
      <c r="AM9" s="12">
        <v>2365</v>
      </c>
      <c r="AN9" s="12">
        <v>2876</v>
      </c>
      <c r="AO9" s="12">
        <v>3847</v>
      </c>
      <c r="AP9" s="12">
        <v>4600</v>
      </c>
      <c r="AQ9" s="12">
        <v>5991</v>
      </c>
      <c r="AR9" s="12">
        <v>7550</v>
      </c>
      <c r="AS9" s="12">
        <v>9192</v>
      </c>
      <c r="AT9" s="12">
        <v>9742</v>
      </c>
      <c r="AU9" s="12">
        <v>11532</v>
      </c>
      <c r="AV9" s="12">
        <v>11253</v>
      </c>
      <c r="AW9" s="12">
        <v>17153</v>
      </c>
      <c r="AX9" s="12">
        <v>19408</v>
      </c>
      <c r="AY9" s="12">
        <v>28883</v>
      </c>
      <c r="AZ9" s="12">
        <v>32194</v>
      </c>
      <c r="BA9" s="12">
        <v>33994</v>
      </c>
      <c r="BB9" s="86">
        <f t="shared" si="6"/>
        <v>2255</v>
      </c>
      <c r="BC9" s="73">
        <f t="shared" si="7"/>
        <v>9475</v>
      </c>
      <c r="BD9" s="73">
        <f t="shared" si="8"/>
        <v>3311</v>
      </c>
      <c r="BE9" s="87">
        <f>BA9-AZ9</f>
        <v>1800</v>
      </c>
      <c r="BF9" s="28">
        <f t="shared" si="9"/>
        <v>0.13146388386871102</v>
      </c>
      <c r="BG9" s="28">
        <f t="shared" si="10"/>
        <v>0.48820074196207747</v>
      </c>
      <c r="BH9" s="28">
        <f t="shared" si="11"/>
        <v>0.11463490634629367</v>
      </c>
      <c r="BI9" s="36">
        <f>(BA9-AZ9)/AZ9</f>
        <v>5.5911039324097661E-2</v>
      </c>
    </row>
    <row r="10" spans="1:61" x14ac:dyDescent="0.25">
      <c r="A10" s="74" t="s">
        <v>102</v>
      </c>
      <c r="B10" s="12">
        <v>1602</v>
      </c>
      <c r="C10" s="12">
        <v>1867</v>
      </c>
      <c r="D10" s="12">
        <v>3040</v>
      </c>
      <c r="E10" s="12">
        <v>3242</v>
      </c>
      <c r="F10" s="12">
        <v>3523</v>
      </c>
      <c r="G10" s="12">
        <v>3002</v>
      </c>
      <c r="H10" s="12">
        <v>4987</v>
      </c>
      <c r="I10" s="12">
        <v>5904</v>
      </c>
      <c r="J10" s="12">
        <v>2742</v>
      </c>
      <c r="K10" s="12">
        <v>1676</v>
      </c>
      <c r="L10" s="12">
        <v>2320</v>
      </c>
      <c r="M10" s="12">
        <v>3950</v>
      </c>
      <c r="N10" s="12">
        <v>3275</v>
      </c>
      <c r="O10" s="12">
        <v>3515</v>
      </c>
      <c r="P10" s="12">
        <v>3674</v>
      </c>
      <c r="Q10" s="12">
        <v>4383</v>
      </c>
      <c r="R10" s="12">
        <v>5658</v>
      </c>
      <c r="S10" s="12">
        <v>2987</v>
      </c>
      <c r="T10" s="54"/>
      <c r="U10" s="54"/>
      <c r="V10" s="54"/>
      <c r="W10" s="54"/>
      <c r="X10" s="54"/>
      <c r="Y10" s="54"/>
      <c r="Z10" s="54"/>
      <c r="AA10" s="54"/>
      <c r="AB10" s="54"/>
      <c r="AC10" s="28"/>
      <c r="AD10" s="28"/>
      <c r="AE10" s="28"/>
      <c r="AF10" s="28"/>
      <c r="AG10" s="28"/>
      <c r="AH10" s="28"/>
      <c r="AI10" s="28"/>
      <c r="AJ10" s="28"/>
      <c r="AK10" s="28"/>
      <c r="AL10" s="81"/>
      <c r="AM10" s="12">
        <v>4063</v>
      </c>
      <c r="AN10" s="12">
        <v>3933</v>
      </c>
      <c r="AO10" s="12">
        <v>5985</v>
      </c>
      <c r="AP10" s="12">
        <v>5675</v>
      </c>
      <c r="AQ10" s="12">
        <v>8889</v>
      </c>
      <c r="AR10" s="12">
        <v>7098</v>
      </c>
      <c r="AS10" s="12">
        <v>6279</v>
      </c>
      <c r="AT10" s="12">
        <v>7653</v>
      </c>
      <c r="AU10" s="12">
        <v>13861</v>
      </c>
      <c r="AV10" s="12">
        <v>17417</v>
      </c>
      <c r="AW10" s="12">
        <v>17134</v>
      </c>
      <c r="AX10" s="12">
        <v>16200</v>
      </c>
      <c r="AY10" s="12">
        <v>18055</v>
      </c>
      <c r="AZ10" s="12">
        <v>29909</v>
      </c>
      <c r="BA10" s="12">
        <v>31438</v>
      </c>
      <c r="BB10" s="86">
        <f t="shared" si="6"/>
        <v>-934</v>
      </c>
      <c r="BC10" s="73">
        <f t="shared" si="7"/>
        <v>1855</v>
      </c>
      <c r="BD10" s="73">
        <f t="shared" si="8"/>
        <v>11854</v>
      </c>
      <c r="BE10" s="87"/>
      <c r="BF10" s="28">
        <f t="shared" si="9"/>
        <v>-5.4511497607096997E-2</v>
      </c>
      <c r="BG10" s="28">
        <f t="shared" si="10"/>
        <v>0.11450617283950618</v>
      </c>
      <c r="BH10" s="28">
        <f t="shared" si="11"/>
        <v>0.65654943229022433</v>
      </c>
      <c r="BI10" s="36"/>
    </row>
    <row r="11" spans="1:61" x14ac:dyDescent="0.25">
      <c r="A11" s="11" t="s">
        <v>88</v>
      </c>
      <c r="B11" s="12">
        <v>1201</v>
      </c>
      <c r="C11" s="12">
        <v>1393</v>
      </c>
      <c r="D11" s="12">
        <v>2587</v>
      </c>
      <c r="E11" s="12">
        <v>2824</v>
      </c>
      <c r="F11" s="12">
        <v>3035</v>
      </c>
      <c r="G11" s="12">
        <v>2557</v>
      </c>
      <c r="H11" s="12">
        <v>4222</v>
      </c>
      <c r="I11" s="12">
        <v>5093</v>
      </c>
      <c r="J11" s="12">
        <v>2513</v>
      </c>
      <c r="K11" s="12">
        <v>1438</v>
      </c>
      <c r="L11" s="12">
        <v>1781</v>
      </c>
      <c r="M11" s="12">
        <v>3346</v>
      </c>
      <c r="N11" s="12">
        <v>2782</v>
      </c>
      <c r="O11" s="12">
        <v>2970</v>
      </c>
      <c r="P11" s="12">
        <v>3123</v>
      </c>
      <c r="Q11" s="12">
        <v>3690</v>
      </c>
      <c r="R11" s="12">
        <v>4996</v>
      </c>
      <c r="S11" s="12">
        <v>2771</v>
      </c>
      <c r="T11" s="54">
        <f t="shared" ref="T11:AB13" si="14">K11-B11</f>
        <v>237</v>
      </c>
      <c r="U11" s="54">
        <f t="shared" si="14"/>
        <v>388</v>
      </c>
      <c r="V11" s="54">
        <f t="shared" si="14"/>
        <v>759</v>
      </c>
      <c r="W11" s="54">
        <f t="shared" si="14"/>
        <v>-42</v>
      </c>
      <c r="X11" s="54">
        <f t="shared" si="14"/>
        <v>-65</v>
      </c>
      <c r="Y11" s="54">
        <f t="shared" si="14"/>
        <v>566</v>
      </c>
      <c r="Z11" s="54">
        <f t="shared" si="14"/>
        <v>-532</v>
      </c>
      <c r="AA11" s="54">
        <f t="shared" si="14"/>
        <v>-97</v>
      </c>
      <c r="AB11" s="54">
        <f t="shared" si="14"/>
        <v>258</v>
      </c>
      <c r="AC11" s="28">
        <f t="shared" ref="AC11:AK13" si="15">(K11-B11)/B11</f>
        <v>0.19733555370524564</v>
      </c>
      <c r="AD11" s="28">
        <f t="shared" si="15"/>
        <v>0.27853553481694188</v>
      </c>
      <c r="AE11" s="28">
        <f t="shared" si="15"/>
        <v>0.29339002705836875</v>
      </c>
      <c r="AF11" s="28">
        <f t="shared" si="15"/>
        <v>-1.4872521246458924E-2</v>
      </c>
      <c r="AG11" s="28">
        <f t="shared" si="15"/>
        <v>-2.1416803953871501E-2</v>
      </c>
      <c r="AH11" s="28">
        <f t="shared" si="15"/>
        <v>0.22135314822057098</v>
      </c>
      <c r="AI11" s="28">
        <f t="shared" si="15"/>
        <v>-0.12600663192799622</v>
      </c>
      <c r="AJ11" s="28">
        <f t="shared" si="15"/>
        <v>-1.904574906734734E-2</v>
      </c>
      <c r="AK11" s="28">
        <f t="shared" si="15"/>
        <v>0.10266613609231993</v>
      </c>
      <c r="AL11" s="81"/>
      <c r="AM11" s="12">
        <v>3830</v>
      </c>
      <c r="AN11" s="12">
        <v>3755</v>
      </c>
      <c r="AO11" s="12">
        <v>5723</v>
      </c>
      <c r="AP11" s="12">
        <v>5069</v>
      </c>
      <c r="AQ11" s="12">
        <v>7834</v>
      </c>
      <c r="AR11" s="12">
        <v>6447</v>
      </c>
      <c r="AS11" s="12">
        <v>4858</v>
      </c>
      <c r="AT11" s="12">
        <v>6389</v>
      </c>
      <c r="AU11" s="12">
        <v>11115</v>
      </c>
      <c r="AV11" s="12">
        <v>12736</v>
      </c>
      <c r="AW11" s="12">
        <v>12659</v>
      </c>
      <c r="AX11" s="12">
        <v>12732</v>
      </c>
      <c r="AY11" s="12">
        <v>14671</v>
      </c>
      <c r="AZ11" s="12">
        <v>25425</v>
      </c>
      <c r="BA11" s="12">
        <v>26897</v>
      </c>
      <c r="BB11" s="86">
        <f t="shared" si="6"/>
        <v>73</v>
      </c>
      <c r="BC11" s="73">
        <f t="shared" si="7"/>
        <v>1939</v>
      </c>
      <c r="BD11" s="73">
        <f t="shared" si="8"/>
        <v>10754</v>
      </c>
      <c r="BE11" s="87">
        <f>BA11-AZ11</f>
        <v>1472</v>
      </c>
      <c r="BF11" s="28">
        <f t="shared" si="9"/>
        <v>5.7666482344576981E-3</v>
      </c>
      <c r="BG11" s="28">
        <f t="shared" si="10"/>
        <v>0.15229343386742067</v>
      </c>
      <c r="BH11" s="28">
        <f t="shared" si="11"/>
        <v>0.73301070138368207</v>
      </c>
      <c r="BI11" s="36">
        <f>(BA11-AZ11)/AZ11</f>
        <v>5.7895771878072766E-2</v>
      </c>
    </row>
    <row r="12" spans="1:61" x14ac:dyDescent="0.25">
      <c r="A12" s="11" t="s">
        <v>91</v>
      </c>
      <c r="B12" s="12">
        <v>662</v>
      </c>
      <c r="C12" s="12">
        <v>934</v>
      </c>
      <c r="D12" s="12">
        <v>1181</v>
      </c>
      <c r="E12" s="12">
        <v>1374</v>
      </c>
      <c r="F12" s="12">
        <v>1874</v>
      </c>
      <c r="G12" s="12">
        <v>3001</v>
      </c>
      <c r="H12" s="12">
        <v>3466</v>
      </c>
      <c r="I12" s="12">
        <v>3862</v>
      </c>
      <c r="J12" s="12">
        <v>1839</v>
      </c>
      <c r="K12" s="12">
        <v>693</v>
      </c>
      <c r="L12" s="12">
        <v>566</v>
      </c>
      <c r="M12" s="12">
        <v>1282</v>
      </c>
      <c r="N12" s="12">
        <v>1153</v>
      </c>
      <c r="O12" s="12">
        <v>1648</v>
      </c>
      <c r="P12" s="12">
        <v>2081</v>
      </c>
      <c r="Q12" s="12">
        <v>3731</v>
      </c>
      <c r="R12" s="12">
        <v>3337</v>
      </c>
      <c r="S12" s="12">
        <v>1689</v>
      </c>
      <c r="T12" s="54">
        <f t="shared" si="14"/>
        <v>31</v>
      </c>
      <c r="U12" s="54">
        <f t="shared" si="14"/>
        <v>-368</v>
      </c>
      <c r="V12" s="54">
        <f t="shared" si="14"/>
        <v>101</v>
      </c>
      <c r="W12" s="54">
        <f t="shared" si="14"/>
        <v>-221</v>
      </c>
      <c r="X12" s="54">
        <f t="shared" si="14"/>
        <v>-226</v>
      </c>
      <c r="Y12" s="54">
        <f t="shared" si="14"/>
        <v>-920</v>
      </c>
      <c r="Z12" s="54">
        <f t="shared" si="14"/>
        <v>265</v>
      </c>
      <c r="AA12" s="54">
        <f t="shared" si="14"/>
        <v>-525</v>
      </c>
      <c r="AB12" s="54">
        <f t="shared" si="14"/>
        <v>-150</v>
      </c>
      <c r="AC12" s="28">
        <f t="shared" si="15"/>
        <v>4.6827794561933533E-2</v>
      </c>
      <c r="AD12" s="28">
        <f t="shared" si="15"/>
        <v>-0.39400428265524623</v>
      </c>
      <c r="AE12" s="28">
        <f t="shared" si="15"/>
        <v>8.5520745131244705E-2</v>
      </c>
      <c r="AF12" s="28">
        <f t="shared" si="15"/>
        <v>-0.16084425036390101</v>
      </c>
      <c r="AG12" s="28">
        <f t="shared" si="15"/>
        <v>-0.12059765208110992</v>
      </c>
      <c r="AH12" s="28">
        <f t="shared" si="15"/>
        <v>-0.30656447850716428</v>
      </c>
      <c r="AI12" s="28">
        <f t="shared" si="15"/>
        <v>7.6457010963646849E-2</v>
      </c>
      <c r="AJ12" s="28">
        <f t="shared" si="15"/>
        <v>-0.13593992749870534</v>
      </c>
      <c r="AK12" s="28">
        <f t="shared" si="15"/>
        <v>-8.1566068515497553E-2</v>
      </c>
      <c r="AL12" s="81"/>
      <c r="AM12" s="12">
        <v>5927</v>
      </c>
      <c r="AN12" s="12">
        <v>10762</v>
      </c>
      <c r="AO12" s="12">
        <v>17268</v>
      </c>
      <c r="AP12" s="12">
        <v>19562</v>
      </c>
      <c r="AQ12" s="12">
        <v>20718</v>
      </c>
      <c r="AR12" s="12">
        <v>13708</v>
      </c>
      <c r="AS12" s="12">
        <v>12458</v>
      </c>
      <c r="AT12" s="12">
        <v>13587</v>
      </c>
      <c r="AU12" s="12">
        <v>16011</v>
      </c>
      <c r="AV12" s="12">
        <v>16089</v>
      </c>
      <c r="AW12" s="12">
        <v>15124</v>
      </c>
      <c r="AX12" s="12">
        <v>16931</v>
      </c>
      <c r="AY12" s="12">
        <v>15890</v>
      </c>
      <c r="AZ12" s="12">
        <v>18193</v>
      </c>
      <c r="BA12" s="12">
        <v>16180</v>
      </c>
      <c r="BB12" s="86">
        <f t="shared" si="6"/>
        <v>1807</v>
      </c>
      <c r="BC12" s="73">
        <f t="shared" si="7"/>
        <v>-1041</v>
      </c>
      <c r="BD12" s="73">
        <f t="shared" si="8"/>
        <v>2303</v>
      </c>
      <c r="BE12" s="87">
        <f>BA12-AZ12</f>
        <v>-2013</v>
      </c>
      <c r="BF12" s="28">
        <f t="shared" si="9"/>
        <v>0.11947897381645067</v>
      </c>
      <c r="BG12" s="28">
        <f t="shared" si="10"/>
        <v>-6.1484850274644141E-2</v>
      </c>
      <c r="BH12" s="28">
        <f t="shared" si="11"/>
        <v>0.14493392070484581</v>
      </c>
      <c r="BI12" s="36">
        <f>(BA12-AZ12)/AZ12</f>
        <v>-0.11064695212444346</v>
      </c>
    </row>
    <row r="13" spans="1:61" x14ac:dyDescent="0.25">
      <c r="A13" s="11" t="s">
        <v>89</v>
      </c>
      <c r="B13" s="12">
        <v>805</v>
      </c>
      <c r="C13" s="12">
        <v>913</v>
      </c>
      <c r="D13" s="12">
        <v>897</v>
      </c>
      <c r="E13" s="12">
        <v>915</v>
      </c>
      <c r="F13" s="12">
        <v>652</v>
      </c>
      <c r="G13" s="12">
        <v>1142</v>
      </c>
      <c r="H13" s="12">
        <v>1118</v>
      </c>
      <c r="I13" s="12">
        <v>1240</v>
      </c>
      <c r="J13" s="12">
        <v>841</v>
      </c>
      <c r="K13" s="12">
        <v>412</v>
      </c>
      <c r="L13" s="12">
        <v>705</v>
      </c>
      <c r="M13" s="12">
        <v>989</v>
      </c>
      <c r="N13" s="12">
        <v>787</v>
      </c>
      <c r="O13" s="12">
        <v>811</v>
      </c>
      <c r="P13" s="12">
        <v>1043</v>
      </c>
      <c r="Q13" s="12">
        <v>1574</v>
      </c>
      <c r="R13" s="12">
        <v>1576</v>
      </c>
      <c r="S13" s="12">
        <v>577</v>
      </c>
      <c r="T13" s="54">
        <f t="shared" si="14"/>
        <v>-393</v>
      </c>
      <c r="U13" s="54">
        <f t="shared" si="14"/>
        <v>-208</v>
      </c>
      <c r="V13" s="54">
        <f t="shared" si="14"/>
        <v>92</v>
      </c>
      <c r="W13" s="54">
        <f t="shared" si="14"/>
        <v>-128</v>
      </c>
      <c r="X13" s="54">
        <f t="shared" si="14"/>
        <v>159</v>
      </c>
      <c r="Y13" s="54">
        <f t="shared" si="14"/>
        <v>-99</v>
      </c>
      <c r="Z13" s="54">
        <f t="shared" si="14"/>
        <v>456</v>
      </c>
      <c r="AA13" s="54">
        <f t="shared" si="14"/>
        <v>336</v>
      </c>
      <c r="AB13" s="54">
        <f t="shared" si="14"/>
        <v>-264</v>
      </c>
      <c r="AC13" s="28">
        <f t="shared" si="15"/>
        <v>-0.48819875776397514</v>
      </c>
      <c r="AD13" s="28">
        <f t="shared" si="15"/>
        <v>-0.22782037239868566</v>
      </c>
      <c r="AE13" s="28">
        <f t="shared" si="15"/>
        <v>0.10256410256410256</v>
      </c>
      <c r="AF13" s="28">
        <f t="shared" si="15"/>
        <v>-0.13989071038251366</v>
      </c>
      <c r="AG13" s="28">
        <f t="shared" si="15"/>
        <v>0.24386503067484663</v>
      </c>
      <c r="AH13" s="28">
        <f t="shared" si="15"/>
        <v>-8.6690017513134848E-2</v>
      </c>
      <c r="AI13" s="28">
        <f t="shared" si="15"/>
        <v>0.40787119856887299</v>
      </c>
      <c r="AJ13" s="28">
        <f t="shared" si="15"/>
        <v>0.2709677419354839</v>
      </c>
      <c r="AK13" s="28">
        <f t="shared" si="15"/>
        <v>-0.31391200951248516</v>
      </c>
      <c r="AL13" s="81"/>
      <c r="AM13" s="12">
        <v>876</v>
      </c>
      <c r="AN13" s="12">
        <v>1577</v>
      </c>
      <c r="AO13" s="12">
        <v>1869</v>
      </c>
      <c r="AP13" s="12">
        <v>3064</v>
      </c>
      <c r="AQ13" s="12">
        <v>3034</v>
      </c>
      <c r="AR13" s="12">
        <v>3078</v>
      </c>
      <c r="AS13" s="12">
        <v>2601</v>
      </c>
      <c r="AT13" s="12">
        <v>2963</v>
      </c>
      <c r="AU13" s="12">
        <v>4750</v>
      </c>
      <c r="AV13" s="12">
        <v>4181</v>
      </c>
      <c r="AW13" s="12">
        <v>4996</v>
      </c>
      <c r="AX13" s="12">
        <v>5182</v>
      </c>
      <c r="AY13" s="12">
        <v>9340</v>
      </c>
      <c r="AZ13" s="12">
        <v>8523</v>
      </c>
      <c r="BA13" s="12">
        <v>8474</v>
      </c>
      <c r="BB13" s="86">
        <f t="shared" si="6"/>
        <v>186</v>
      </c>
      <c r="BC13" s="73">
        <f t="shared" si="7"/>
        <v>4158</v>
      </c>
      <c r="BD13" s="73">
        <f t="shared" si="8"/>
        <v>-817</v>
      </c>
      <c r="BE13" s="87">
        <f>BA13-AZ13</f>
        <v>-49</v>
      </c>
      <c r="BF13" s="28">
        <f t="shared" si="9"/>
        <v>3.7229783827061651E-2</v>
      </c>
      <c r="BG13" s="28">
        <f t="shared" si="10"/>
        <v>0.80239289849478967</v>
      </c>
      <c r="BH13" s="28">
        <f t="shared" si="11"/>
        <v>-8.7473233404710915E-2</v>
      </c>
      <c r="BI13" s="36">
        <f>(BA13-AZ13)/AZ13</f>
        <v>-5.7491493605537954E-3</v>
      </c>
    </row>
    <row r="14" spans="1:61" x14ac:dyDescent="0.25">
      <c r="A14" s="74" t="s">
        <v>98</v>
      </c>
      <c r="B14" s="12">
        <v>234</v>
      </c>
      <c r="C14" s="12">
        <v>206</v>
      </c>
      <c r="D14" s="12">
        <v>632</v>
      </c>
      <c r="E14" s="12">
        <v>448</v>
      </c>
      <c r="F14" s="12">
        <v>759</v>
      </c>
      <c r="G14" s="12">
        <v>953</v>
      </c>
      <c r="H14" s="12">
        <v>980</v>
      </c>
      <c r="I14" s="12">
        <v>840</v>
      </c>
      <c r="J14" s="12">
        <v>583</v>
      </c>
      <c r="K14" s="12">
        <v>353</v>
      </c>
      <c r="L14" s="12">
        <v>372</v>
      </c>
      <c r="M14" s="12">
        <v>406</v>
      </c>
      <c r="N14" s="12">
        <v>533</v>
      </c>
      <c r="O14" s="12">
        <v>437</v>
      </c>
      <c r="P14" s="12">
        <v>630</v>
      </c>
      <c r="Q14" s="12">
        <v>908</v>
      </c>
      <c r="R14" s="12">
        <v>1036</v>
      </c>
      <c r="S14" s="12">
        <v>656</v>
      </c>
      <c r="T14" s="54"/>
      <c r="U14" s="54"/>
      <c r="V14" s="54"/>
      <c r="W14" s="54"/>
      <c r="X14" s="54"/>
      <c r="Y14" s="54"/>
      <c r="Z14" s="54"/>
      <c r="AA14" s="54"/>
      <c r="AB14" s="54"/>
      <c r="AC14" s="28"/>
      <c r="AD14" s="28"/>
      <c r="AE14" s="28"/>
      <c r="AF14" s="28"/>
      <c r="AG14" s="28"/>
      <c r="AH14" s="28"/>
      <c r="AI14" s="28"/>
      <c r="AJ14" s="28"/>
      <c r="AK14" s="28"/>
      <c r="AL14" s="81"/>
      <c r="AM14" s="12">
        <v>1574</v>
      </c>
      <c r="AN14" s="12">
        <v>2668</v>
      </c>
      <c r="AO14" s="12">
        <v>2817</v>
      </c>
      <c r="AP14" s="12">
        <v>3388</v>
      </c>
      <c r="AQ14" s="12">
        <v>3512</v>
      </c>
      <c r="AR14" s="12">
        <v>2921</v>
      </c>
      <c r="AS14" s="12">
        <v>3895</v>
      </c>
      <c r="AT14" s="12">
        <v>3561</v>
      </c>
      <c r="AU14" s="12">
        <v>4162</v>
      </c>
      <c r="AV14" s="12">
        <v>4689</v>
      </c>
      <c r="AW14" s="12">
        <v>5670</v>
      </c>
      <c r="AX14" s="12">
        <v>5481</v>
      </c>
      <c r="AY14" s="12">
        <v>6245</v>
      </c>
      <c r="AZ14" s="12">
        <v>5635</v>
      </c>
      <c r="BA14" s="12">
        <v>5331</v>
      </c>
      <c r="BB14" s="86">
        <f t="shared" si="6"/>
        <v>-189</v>
      </c>
      <c r="BC14" s="73">
        <f t="shared" si="7"/>
        <v>764</v>
      </c>
      <c r="BD14" s="73">
        <f t="shared" si="8"/>
        <v>-610</v>
      </c>
      <c r="BE14" s="87"/>
      <c r="BF14" s="28">
        <f t="shared" si="9"/>
        <v>-3.3333333333333333E-2</v>
      </c>
      <c r="BG14" s="28">
        <f t="shared" si="10"/>
        <v>0.13939062214924283</v>
      </c>
      <c r="BH14" s="28">
        <f t="shared" si="11"/>
        <v>-9.7678142514011204E-2</v>
      </c>
      <c r="BI14" s="36"/>
    </row>
    <row r="15" spans="1:61" x14ac:dyDescent="0.25">
      <c r="A15" s="74" t="s">
        <v>104</v>
      </c>
      <c r="B15" s="12">
        <v>136</v>
      </c>
      <c r="C15" s="12">
        <v>231</v>
      </c>
      <c r="D15" s="12">
        <v>179</v>
      </c>
      <c r="E15" s="12">
        <v>227</v>
      </c>
      <c r="F15" s="12">
        <v>356</v>
      </c>
      <c r="G15" s="12">
        <v>149</v>
      </c>
      <c r="H15" s="12">
        <v>462</v>
      </c>
      <c r="I15" s="12">
        <v>667</v>
      </c>
      <c r="J15" s="12">
        <v>198</v>
      </c>
      <c r="K15" s="12">
        <v>482</v>
      </c>
      <c r="L15" s="12">
        <v>297</v>
      </c>
      <c r="M15" s="12">
        <v>561</v>
      </c>
      <c r="N15" s="12">
        <v>489</v>
      </c>
      <c r="O15" s="12">
        <v>335</v>
      </c>
      <c r="P15" s="12">
        <v>280</v>
      </c>
      <c r="Q15" s="12">
        <v>427</v>
      </c>
      <c r="R15" s="12">
        <v>641</v>
      </c>
      <c r="S15" s="12">
        <v>506</v>
      </c>
      <c r="T15" s="54"/>
      <c r="U15" s="54"/>
      <c r="V15" s="54"/>
      <c r="W15" s="54"/>
      <c r="X15" s="54"/>
      <c r="Y15" s="54"/>
      <c r="Z15" s="54"/>
      <c r="AA15" s="54"/>
      <c r="AB15" s="54"/>
      <c r="AC15" s="28"/>
      <c r="AD15" s="28"/>
      <c r="AE15" s="28"/>
      <c r="AF15" s="28"/>
      <c r="AG15" s="28"/>
      <c r="AH15" s="28"/>
      <c r="AI15" s="28"/>
      <c r="AJ15" s="28"/>
      <c r="AK15" s="28"/>
      <c r="AL15" s="81"/>
      <c r="AM15" s="12">
        <v>944</v>
      </c>
      <c r="AN15" s="12">
        <v>1107</v>
      </c>
      <c r="AO15" s="12">
        <v>1541</v>
      </c>
      <c r="AP15" s="12">
        <v>1418</v>
      </c>
      <c r="AQ15" s="12">
        <v>1659</v>
      </c>
      <c r="AR15" s="12">
        <v>1048</v>
      </c>
      <c r="AS15" s="12">
        <v>891</v>
      </c>
      <c r="AT15" s="12">
        <v>1265</v>
      </c>
      <c r="AU15" s="12">
        <v>1727</v>
      </c>
      <c r="AV15" s="12">
        <v>2037</v>
      </c>
      <c r="AW15" s="12">
        <v>2362</v>
      </c>
      <c r="AX15" s="12">
        <v>2216</v>
      </c>
      <c r="AY15" s="12">
        <v>1691</v>
      </c>
      <c r="AZ15" s="12">
        <v>2605</v>
      </c>
      <c r="BA15" s="12">
        <v>4018</v>
      </c>
      <c r="BB15" s="86">
        <f t="shared" si="6"/>
        <v>-146</v>
      </c>
      <c r="BC15" s="73">
        <f t="shared" si="7"/>
        <v>-525</v>
      </c>
      <c r="BD15" s="73">
        <f t="shared" si="8"/>
        <v>914</v>
      </c>
      <c r="BE15" s="87"/>
      <c r="BF15" s="28">
        <f t="shared" si="9"/>
        <v>-6.1812023708721422E-2</v>
      </c>
      <c r="BG15" s="28">
        <f t="shared" si="10"/>
        <v>-0.23691335740072203</v>
      </c>
      <c r="BH15" s="28">
        <f t="shared" si="11"/>
        <v>0.54050857480780601</v>
      </c>
      <c r="BI15" s="36"/>
    </row>
    <row r="16" spans="1:61" x14ac:dyDescent="0.25">
      <c r="A16" s="74" t="s">
        <v>103</v>
      </c>
      <c r="B16" s="12">
        <v>313</v>
      </c>
      <c r="C16" s="12">
        <v>274</v>
      </c>
      <c r="D16" s="12">
        <v>321</v>
      </c>
      <c r="E16" s="12">
        <v>420</v>
      </c>
      <c r="F16" s="12">
        <v>270</v>
      </c>
      <c r="G16" s="12">
        <v>247</v>
      </c>
      <c r="H16" s="12">
        <v>879</v>
      </c>
      <c r="I16" s="12">
        <v>842</v>
      </c>
      <c r="J16" s="12">
        <v>325</v>
      </c>
      <c r="K16" s="12">
        <v>200</v>
      </c>
      <c r="L16" s="12">
        <v>267</v>
      </c>
      <c r="M16" s="12">
        <v>323</v>
      </c>
      <c r="N16" s="12">
        <v>227</v>
      </c>
      <c r="O16" s="12">
        <v>221</v>
      </c>
      <c r="P16" s="12">
        <v>415</v>
      </c>
      <c r="Q16" s="12">
        <v>903</v>
      </c>
      <c r="R16" s="12">
        <v>552</v>
      </c>
      <c r="S16" s="12">
        <v>402</v>
      </c>
      <c r="T16" s="54"/>
      <c r="U16" s="54"/>
      <c r="V16" s="54"/>
      <c r="W16" s="54"/>
      <c r="X16" s="54"/>
      <c r="Y16" s="54"/>
      <c r="Z16" s="54"/>
      <c r="AA16" s="54"/>
      <c r="AB16" s="54"/>
      <c r="AC16" s="28"/>
      <c r="AD16" s="28"/>
      <c r="AE16" s="28"/>
      <c r="AF16" s="28"/>
      <c r="AG16" s="28"/>
      <c r="AH16" s="28"/>
      <c r="AI16" s="28"/>
      <c r="AJ16" s="28"/>
      <c r="AK16" s="28"/>
      <c r="AL16" s="81"/>
      <c r="AM16" s="12">
        <v>1126</v>
      </c>
      <c r="AN16" s="12">
        <v>1838</v>
      </c>
      <c r="AO16" s="12">
        <v>2267</v>
      </c>
      <c r="AP16" s="12">
        <v>2571</v>
      </c>
      <c r="AQ16" s="12">
        <v>3535</v>
      </c>
      <c r="AR16" s="12">
        <v>1797</v>
      </c>
      <c r="AS16" s="12">
        <v>1787</v>
      </c>
      <c r="AT16" s="12">
        <v>1903</v>
      </c>
      <c r="AU16" s="12">
        <v>2335</v>
      </c>
      <c r="AV16" s="12">
        <v>2210</v>
      </c>
      <c r="AW16" s="12">
        <v>3016</v>
      </c>
      <c r="AX16" s="12">
        <v>4505</v>
      </c>
      <c r="AY16" s="12">
        <v>4254</v>
      </c>
      <c r="AZ16" s="12">
        <v>3891</v>
      </c>
      <c r="BA16" s="12">
        <v>3510</v>
      </c>
      <c r="BB16" s="86">
        <f t="shared" si="6"/>
        <v>1489</v>
      </c>
      <c r="BC16" s="73">
        <f t="shared" si="7"/>
        <v>-251</v>
      </c>
      <c r="BD16" s="73">
        <f t="shared" si="8"/>
        <v>-363</v>
      </c>
      <c r="BE16" s="87"/>
      <c r="BF16" s="28">
        <f t="shared" si="9"/>
        <v>0.4937002652519894</v>
      </c>
      <c r="BG16" s="28">
        <f t="shared" si="10"/>
        <v>-5.5715871254162039E-2</v>
      </c>
      <c r="BH16" s="28">
        <f t="shared" si="11"/>
        <v>-8.5331452750352615E-2</v>
      </c>
      <c r="BI16" s="36"/>
    </row>
    <row r="17" spans="1:61" x14ac:dyDescent="0.25">
      <c r="A17" s="74" t="s">
        <v>97</v>
      </c>
      <c r="B17" s="12">
        <v>128</v>
      </c>
      <c r="C17" s="12">
        <v>95</v>
      </c>
      <c r="D17" s="12">
        <v>194</v>
      </c>
      <c r="E17" s="12">
        <v>209</v>
      </c>
      <c r="F17" s="12">
        <v>170</v>
      </c>
      <c r="G17" s="12">
        <v>380</v>
      </c>
      <c r="H17" s="12">
        <v>324</v>
      </c>
      <c r="I17" s="12">
        <v>554</v>
      </c>
      <c r="J17" s="12">
        <v>406</v>
      </c>
      <c r="K17" s="12">
        <v>89</v>
      </c>
      <c r="L17" s="12">
        <v>133</v>
      </c>
      <c r="M17" s="12">
        <v>180</v>
      </c>
      <c r="N17" s="12">
        <v>215</v>
      </c>
      <c r="O17" s="12">
        <v>227</v>
      </c>
      <c r="P17" s="12">
        <v>219</v>
      </c>
      <c r="Q17" s="12">
        <v>339</v>
      </c>
      <c r="R17" s="12">
        <v>410</v>
      </c>
      <c r="S17" s="12">
        <v>345</v>
      </c>
      <c r="T17" s="54"/>
      <c r="U17" s="54"/>
      <c r="V17" s="54"/>
      <c r="W17" s="54"/>
      <c r="X17" s="54"/>
      <c r="Y17" s="54"/>
      <c r="Z17" s="54"/>
      <c r="AA17" s="54"/>
      <c r="AB17" s="54"/>
      <c r="AC17" s="28"/>
      <c r="AD17" s="28"/>
      <c r="AE17" s="28"/>
      <c r="AF17" s="28"/>
      <c r="AG17" s="28"/>
      <c r="AH17" s="28"/>
      <c r="AI17" s="28"/>
      <c r="AJ17" s="28"/>
      <c r="AK17" s="28"/>
      <c r="AL17" s="81"/>
      <c r="AM17" s="12">
        <v>701</v>
      </c>
      <c r="AN17" s="12">
        <v>937</v>
      </c>
      <c r="AO17" s="12">
        <v>1398</v>
      </c>
      <c r="AP17" s="12">
        <v>1335</v>
      </c>
      <c r="AQ17" s="12">
        <v>2007</v>
      </c>
      <c r="AR17" s="12">
        <v>1238</v>
      </c>
      <c r="AS17" s="12">
        <v>1247</v>
      </c>
      <c r="AT17" s="12">
        <v>1312</v>
      </c>
      <c r="AU17" s="12">
        <v>2883</v>
      </c>
      <c r="AV17" s="12">
        <v>2679</v>
      </c>
      <c r="AW17" s="12">
        <v>2785</v>
      </c>
      <c r="AX17" s="12">
        <v>2690</v>
      </c>
      <c r="AY17" s="12">
        <v>2640</v>
      </c>
      <c r="AZ17" s="12">
        <v>2460</v>
      </c>
      <c r="BA17" s="12">
        <v>2157</v>
      </c>
      <c r="BB17" s="86">
        <f t="shared" si="6"/>
        <v>-95</v>
      </c>
      <c r="BC17" s="73">
        <f t="shared" si="7"/>
        <v>-50</v>
      </c>
      <c r="BD17" s="73">
        <f t="shared" si="8"/>
        <v>-180</v>
      </c>
      <c r="BE17" s="87"/>
      <c r="BF17" s="28">
        <f t="shared" si="9"/>
        <v>-3.4111310592459608E-2</v>
      </c>
      <c r="BG17" s="28">
        <f t="shared" si="10"/>
        <v>-1.858736059479554E-2</v>
      </c>
      <c r="BH17" s="28">
        <f t="shared" si="11"/>
        <v>-6.8181818181818177E-2</v>
      </c>
      <c r="BI17" s="36"/>
    </row>
    <row r="18" spans="1:61" x14ac:dyDescent="0.25">
      <c r="A18" s="74" t="s">
        <v>96</v>
      </c>
      <c r="B18" s="12">
        <v>151</v>
      </c>
      <c r="C18" s="12">
        <v>75</v>
      </c>
      <c r="D18" s="12">
        <v>178</v>
      </c>
      <c r="E18" s="12">
        <v>201</v>
      </c>
      <c r="F18" s="12">
        <v>232</v>
      </c>
      <c r="G18" s="12">
        <v>206</v>
      </c>
      <c r="H18" s="12">
        <v>706</v>
      </c>
      <c r="I18" s="12">
        <v>402</v>
      </c>
      <c r="J18" s="12">
        <v>252</v>
      </c>
      <c r="K18" s="12">
        <v>19</v>
      </c>
      <c r="L18" s="12">
        <v>105</v>
      </c>
      <c r="M18" s="12">
        <v>226</v>
      </c>
      <c r="N18" s="12">
        <v>112</v>
      </c>
      <c r="O18" s="12">
        <v>139</v>
      </c>
      <c r="P18" s="12">
        <v>266</v>
      </c>
      <c r="Q18" s="12">
        <v>394</v>
      </c>
      <c r="R18" s="12">
        <v>285</v>
      </c>
      <c r="S18" s="12">
        <v>206</v>
      </c>
      <c r="T18" s="54"/>
      <c r="U18" s="54"/>
      <c r="V18" s="54"/>
      <c r="W18" s="54"/>
      <c r="X18" s="54"/>
      <c r="Y18" s="54"/>
      <c r="Z18" s="54"/>
      <c r="AA18" s="54"/>
      <c r="AB18" s="54"/>
      <c r="AC18" s="28"/>
      <c r="AD18" s="28"/>
      <c r="AE18" s="28"/>
      <c r="AF18" s="28"/>
      <c r="AG18" s="28"/>
      <c r="AH18" s="28"/>
      <c r="AI18" s="28"/>
      <c r="AJ18" s="28"/>
      <c r="AK18" s="28"/>
      <c r="AL18" s="81"/>
      <c r="AM18" s="12">
        <v>439</v>
      </c>
      <c r="AN18" s="12">
        <v>456</v>
      </c>
      <c r="AO18" s="12">
        <v>698</v>
      </c>
      <c r="AP18" s="12">
        <v>934</v>
      </c>
      <c r="AQ18" s="12">
        <v>772</v>
      </c>
      <c r="AR18" s="12">
        <v>916</v>
      </c>
      <c r="AS18" s="12">
        <v>1096</v>
      </c>
      <c r="AT18" s="12">
        <v>738</v>
      </c>
      <c r="AU18" s="12">
        <v>745</v>
      </c>
      <c r="AV18" s="12">
        <v>1211</v>
      </c>
      <c r="AW18" s="12">
        <v>1494</v>
      </c>
      <c r="AX18" s="12">
        <v>3085</v>
      </c>
      <c r="AY18" s="12">
        <v>1730</v>
      </c>
      <c r="AZ18" s="12">
        <v>2403</v>
      </c>
      <c r="BA18" s="12">
        <v>1752</v>
      </c>
      <c r="BB18" s="86">
        <f t="shared" si="6"/>
        <v>1591</v>
      </c>
      <c r="BC18" s="73">
        <f t="shared" si="7"/>
        <v>-1355</v>
      </c>
      <c r="BD18" s="73">
        <f t="shared" si="8"/>
        <v>673</v>
      </c>
      <c r="BE18" s="87"/>
      <c r="BF18" s="28">
        <f t="shared" si="9"/>
        <v>1.0649263721552877</v>
      </c>
      <c r="BG18" s="28">
        <f t="shared" si="10"/>
        <v>-0.43922204213938409</v>
      </c>
      <c r="BH18" s="28">
        <f t="shared" si="11"/>
        <v>0.38901734104046243</v>
      </c>
      <c r="BI18" s="36"/>
    </row>
    <row r="19" spans="1:61" x14ac:dyDescent="0.25">
      <c r="A19" s="74" t="s">
        <v>95</v>
      </c>
      <c r="B19" s="12">
        <v>105</v>
      </c>
      <c r="C19" s="12">
        <v>54</v>
      </c>
      <c r="D19" s="12">
        <v>178</v>
      </c>
      <c r="E19" s="12">
        <v>224</v>
      </c>
      <c r="F19" s="12">
        <v>226</v>
      </c>
      <c r="G19" s="12">
        <v>236</v>
      </c>
      <c r="H19" s="12">
        <v>401</v>
      </c>
      <c r="I19" s="12">
        <v>150</v>
      </c>
      <c r="J19" s="12">
        <v>99</v>
      </c>
      <c r="K19" s="12">
        <v>108</v>
      </c>
      <c r="L19" s="12">
        <v>234</v>
      </c>
      <c r="M19" s="12">
        <v>247</v>
      </c>
      <c r="N19" s="12">
        <v>277</v>
      </c>
      <c r="O19" s="12">
        <v>226</v>
      </c>
      <c r="P19" s="12">
        <v>149</v>
      </c>
      <c r="Q19" s="12">
        <v>172</v>
      </c>
      <c r="R19" s="12">
        <v>117</v>
      </c>
      <c r="S19" s="12">
        <v>160</v>
      </c>
      <c r="T19" s="54"/>
      <c r="U19" s="54"/>
      <c r="V19" s="54"/>
      <c r="W19" s="54"/>
      <c r="X19" s="54"/>
      <c r="Y19" s="54"/>
      <c r="Z19" s="54"/>
      <c r="AA19" s="54"/>
      <c r="AB19" s="54"/>
      <c r="AC19" s="28"/>
      <c r="AD19" s="28"/>
      <c r="AE19" s="28"/>
      <c r="AF19" s="28"/>
      <c r="AG19" s="28"/>
      <c r="AH19" s="28"/>
      <c r="AI19" s="28"/>
      <c r="AJ19" s="28"/>
      <c r="AK19" s="28"/>
      <c r="AL19" s="81"/>
      <c r="AM19" s="12">
        <v>140</v>
      </c>
      <c r="AN19" s="12">
        <v>267</v>
      </c>
      <c r="AO19" s="12">
        <v>130</v>
      </c>
      <c r="AP19" s="12">
        <v>652</v>
      </c>
      <c r="AQ19" s="12">
        <v>320</v>
      </c>
      <c r="AR19" s="12">
        <v>190</v>
      </c>
      <c r="AS19" s="12">
        <v>185</v>
      </c>
      <c r="AT19" s="12">
        <v>431</v>
      </c>
      <c r="AU19" s="12">
        <v>424</v>
      </c>
      <c r="AV19" s="12">
        <v>93</v>
      </c>
      <c r="AW19" s="12">
        <v>191</v>
      </c>
      <c r="AX19" s="12">
        <v>1145</v>
      </c>
      <c r="AY19" s="12">
        <v>738</v>
      </c>
      <c r="AZ19" s="12">
        <v>1673</v>
      </c>
      <c r="BA19" s="12">
        <v>1690</v>
      </c>
      <c r="BB19" s="86">
        <f t="shared" si="6"/>
        <v>954</v>
      </c>
      <c r="BC19" s="73">
        <f t="shared" si="7"/>
        <v>-407</v>
      </c>
      <c r="BD19" s="73">
        <f t="shared" si="8"/>
        <v>935</v>
      </c>
      <c r="BE19" s="87"/>
      <c r="BF19" s="28">
        <f t="shared" si="9"/>
        <v>4.994764397905759</v>
      </c>
      <c r="BG19" s="28">
        <f t="shared" si="10"/>
        <v>-0.35545851528384281</v>
      </c>
      <c r="BH19" s="28">
        <f t="shared" si="11"/>
        <v>1.2669376693766938</v>
      </c>
      <c r="BI19" s="36"/>
    </row>
    <row r="20" spans="1:61" x14ac:dyDescent="0.25">
      <c r="A20" s="74" t="s">
        <v>99</v>
      </c>
      <c r="B20" s="12">
        <v>144</v>
      </c>
      <c r="C20" s="12">
        <v>240</v>
      </c>
      <c r="D20" s="12">
        <v>208</v>
      </c>
      <c r="E20" s="12">
        <v>159</v>
      </c>
      <c r="F20" s="12">
        <v>155</v>
      </c>
      <c r="G20" s="12">
        <v>322</v>
      </c>
      <c r="H20" s="12">
        <v>346</v>
      </c>
      <c r="I20" s="12">
        <v>294</v>
      </c>
      <c r="J20" s="12">
        <v>298</v>
      </c>
      <c r="K20" s="12">
        <v>67</v>
      </c>
      <c r="L20" s="12">
        <v>85</v>
      </c>
      <c r="M20" s="12">
        <v>126</v>
      </c>
      <c r="N20" s="12">
        <v>35</v>
      </c>
      <c r="O20" s="12">
        <v>125</v>
      </c>
      <c r="P20" s="12">
        <v>160</v>
      </c>
      <c r="Q20" s="12">
        <v>248</v>
      </c>
      <c r="R20" s="12">
        <v>257</v>
      </c>
      <c r="S20" s="12">
        <v>133</v>
      </c>
      <c r="T20" s="54"/>
      <c r="U20" s="54"/>
      <c r="V20" s="54"/>
      <c r="W20" s="54"/>
      <c r="X20" s="54"/>
      <c r="Y20" s="54"/>
      <c r="Z20" s="54"/>
      <c r="AA20" s="54"/>
      <c r="AB20" s="54"/>
      <c r="AC20" s="28"/>
      <c r="AD20" s="28"/>
      <c r="AE20" s="28"/>
      <c r="AF20" s="28"/>
      <c r="AG20" s="28"/>
      <c r="AH20" s="28"/>
      <c r="AI20" s="28"/>
      <c r="AJ20" s="28"/>
      <c r="AK20" s="28"/>
      <c r="AL20" s="81"/>
      <c r="AM20" s="12">
        <v>121</v>
      </c>
      <c r="AN20" s="12">
        <v>387</v>
      </c>
      <c r="AO20" s="12">
        <v>589</v>
      </c>
      <c r="AP20" s="12">
        <v>218</v>
      </c>
      <c r="AQ20" s="12">
        <v>346</v>
      </c>
      <c r="AR20" s="12">
        <v>415</v>
      </c>
      <c r="AS20" s="12">
        <v>357</v>
      </c>
      <c r="AT20" s="12">
        <v>559</v>
      </c>
      <c r="AU20" s="12">
        <v>960</v>
      </c>
      <c r="AV20" s="12">
        <v>1121</v>
      </c>
      <c r="AW20" s="12">
        <v>940</v>
      </c>
      <c r="AX20" s="12">
        <v>1108</v>
      </c>
      <c r="AY20" s="12">
        <v>1807</v>
      </c>
      <c r="AZ20" s="12">
        <v>2166</v>
      </c>
      <c r="BA20" s="12">
        <v>1236</v>
      </c>
      <c r="BB20" s="86">
        <f t="shared" si="6"/>
        <v>168</v>
      </c>
      <c r="BC20" s="73">
        <f t="shared" si="7"/>
        <v>699</v>
      </c>
      <c r="BD20" s="73">
        <f t="shared" si="8"/>
        <v>359</v>
      </c>
      <c r="BE20" s="87"/>
      <c r="BF20" s="28">
        <f t="shared" si="9"/>
        <v>0.17872340425531916</v>
      </c>
      <c r="BG20" s="28">
        <f t="shared" si="10"/>
        <v>0.63086642599277976</v>
      </c>
      <c r="BH20" s="28">
        <f t="shared" si="11"/>
        <v>0.19867183176535694</v>
      </c>
      <c r="BI20" s="36"/>
    </row>
    <row r="21" spans="1:61" x14ac:dyDescent="0.25">
      <c r="A21" s="11" t="s">
        <v>90</v>
      </c>
      <c r="B21" s="12">
        <v>60</v>
      </c>
      <c r="C21" s="12">
        <v>100</v>
      </c>
      <c r="D21" s="12">
        <v>27</v>
      </c>
      <c r="E21" s="12">
        <v>30</v>
      </c>
      <c r="F21" s="12">
        <v>74</v>
      </c>
      <c r="G21" s="12">
        <v>327</v>
      </c>
      <c r="H21" s="12">
        <v>331</v>
      </c>
      <c r="I21" s="12">
        <v>213</v>
      </c>
      <c r="J21" s="12">
        <v>38</v>
      </c>
      <c r="K21" s="12">
        <v>5</v>
      </c>
      <c r="L21" s="12">
        <v>2</v>
      </c>
      <c r="M21" s="12">
        <v>2</v>
      </c>
      <c r="N21" s="12">
        <v>10</v>
      </c>
      <c r="O21" s="12">
        <v>29</v>
      </c>
      <c r="P21" s="12">
        <v>313</v>
      </c>
      <c r="Q21" s="12">
        <v>500</v>
      </c>
      <c r="R21" s="12">
        <v>334</v>
      </c>
      <c r="S21" s="12">
        <v>40</v>
      </c>
      <c r="T21" s="54">
        <f t="shared" ref="T21:AB22" si="16">K21-B21</f>
        <v>-55</v>
      </c>
      <c r="U21" s="54">
        <f t="shared" si="16"/>
        <v>-98</v>
      </c>
      <c r="V21" s="54">
        <f t="shared" si="16"/>
        <v>-25</v>
      </c>
      <c r="W21" s="54">
        <f t="shared" si="16"/>
        <v>-20</v>
      </c>
      <c r="X21" s="54">
        <f t="shared" si="16"/>
        <v>-45</v>
      </c>
      <c r="Y21" s="54">
        <f t="shared" si="16"/>
        <v>-14</v>
      </c>
      <c r="Z21" s="54">
        <f t="shared" si="16"/>
        <v>169</v>
      </c>
      <c r="AA21" s="54">
        <f t="shared" si="16"/>
        <v>121</v>
      </c>
      <c r="AB21" s="54">
        <f t="shared" si="16"/>
        <v>2</v>
      </c>
      <c r="AC21" s="28">
        <f t="shared" ref="AC21:AK22" si="17">(K21-B21)/B21</f>
        <v>-0.91666666666666663</v>
      </c>
      <c r="AD21" s="28">
        <f t="shared" si="17"/>
        <v>-0.98</v>
      </c>
      <c r="AE21" s="28">
        <f t="shared" si="17"/>
        <v>-0.92592592592592593</v>
      </c>
      <c r="AF21" s="28">
        <f t="shared" si="17"/>
        <v>-0.66666666666666663</v>
      </c>
      <c r="AG21" s="28">
        <f t="shared" si="17"/>
        <v>-0.60810810810810811</v>
      </c>
      <c r="AH21" s="28">
        <f t="shared" si="17"/>
        <v>-4.2813455657492352E-2</v>
      </c>
      <c r="AI21" s="28">
        <f t="shared" si="17"/>
        <v>0.51057401812688818</v>
      </c>
      <c r="AJ21" s="28">
        <f t="shared" si="17"/>
        <v>0.568075117370892</v>
      </c>
      <c r="AK21" s="28">
        <f t="shared" si="17"/>
        <v>5.2631578947368418E-2</v>
      </c>
      <c r="AL21" s="81"/>
      <c r="AM21" s="12">
        <v>854</v>
      </c>
      <c r="AN21" s="12">
        <v>750</v>
      </c>
      <c r="AO21" s="12">
        <v>1369</v>
      </c>
      <c r="AP21" s="12">
        <v>1308</v>
      </c>
      <c r="AQ21" s="12">
        <v>1317</v>
      </c>
      <c r="AR21" s="12">
        <v>1042</v>
      </c>
      <c r="AS21" s="12">
        <v>959</v>
      </c>
      <c r="AT21" s="12">
        <v>896</v>
      </c>
      <c r="AU21" s="12">
        <v>705</v>
      </c>
      <c r="AV21" s="12">
        <v>732</v>
      </c>
      <c r="AW21" s="12">
        <v>1042</v>
      </c>
      <c r="AX21" s="12">
        <v>897</v>
      </c>
      <c r="AY21" s="12">
        <v>775</v>
      </c>
      <c r="AZ21" s="12">
        <v>1200</v>
      </c>
      <c r="BA21" s="12">
        <v>1235</v>
      </c>
      <c r="BB21" s="86">
        <f t="shared" si="6"/>
        <v>-145</v>
      </c>
      <c r="BC21" s="73">
        <f t="shared" si="7"/>
        <v>-122</v>
      </c>
      <c r="BD21" s="73">
        <f t="shared" si="8"/>
        <v>425</v>
      </c>
      <c r="BE21" s="87">
        <f>BA21-AZ21</f>
        <v>35</v>
      </c>
      <c r="BF21" s="28">
        <f t="shared" si="9"/>
        <v>-0.13915547024952016</v>
      </c>
      <c r="BG21" s="28">
        <f t="shared" si="10"/>
        <v>-0.13600891861761427</v>
      </c>
      <c r="BH21" s="28">
        <f t="shared" si="11"/>
        <v>0.54838709677419351</v>
      </c>
      <c r="BI21" s="36">
        <f>(BA21-AZ21)/AZ21</f>
        <v>2.9166666666666667E-2</v>
      </c>
    </row>
    <row r="22" spans="1:61" x14ac:dyDescent="0.25">
      <c r="A22" s="11" t="s">
        <v>92</v>
      </c>
      <c r="B22" s="12">
        <v>31</v>
      </c>
      <c r="C22" s="12">
        <v>33</v>
      </c>
      <c r="D22" s="12">
        <v>68</v>
      </c>
      <c r="E22" s="12">
        <v>114</v>
      </c>
      <c r="F22" s="12">
        <v>149</v>
      </c>
      <c r="G22" s="12">
        <v>90</v>
      </c>
      <c r="H22" s="12">
        <v>280</v>
      </c>
      <c r="I22" s="12">
        <v>200</v>
      </c>
      <c r="J22" s="12">
        <v>77</v>
      </c>
      <c r="K22" s="12">
        <v>55</v>
      </c>
      <c r="L22" s="12">
        <v>26</v>
      </c>
      <c r="M22" s="12">
        <v>25</v>
      </c>
      <c r="N22" s="12">
        <v>134</v>
      </c>
      <c r="O22" s="12">
        <v>53</v>
      </c>
      <c r="P22" s="12">
        <v>224</v>
      </c>
      <c r="Q22" s="12">
        <v>181</v>
      </c>
      <c r="R22" s="12">
        <v>144</v>
      </c>
      <c r="S22" s="12">
        <v>159</v>
      </c>
      <c r="T22" s="54">
        <f t="shared" si="16"/>
        <v>24</v>
      </c>
      <c r="U22" s="54">
        <f t="shared" si="16"/>
        <v>-7</v>
      </c>
      <c r="V22" s="54">
        <f t="shared" si="16"/>
        <v>-43</v>
      </c>
      <c r="W22" s="54">
        <f t="shared" si="16"/>
        <v>20</v>
      </c>
      <c r="X22" s="54">
        <f t="shared" si="16"/>
        <v>-96</v>
      </c>
      <c r="Y22" s="54">
        <f t="shared" si="16"/>
        <v>134</v>
      </c>
      <c r="Z22" s="54">
        <f t="shared" si="16"/>
        <v>-99</v>
      </c>
      <c r="AA22" s="54">
        <f t="shared" si="16"/>
        <v>-56</v>
      </c>
      <c r="AB22" s="54">
        <f t="shared" si="16"/>
        <v>82</v>
      </c>
      <c r="AC22" s="28">
        <f t="shared" si="17"/>
        <v>0.77419354838709675</v>
      </c>
      <c r="AD22" s="28">
        <f t="shared" si="17"/>
        <v>-0.21212121212121213</v>
      </c>
      <c r="AE22" s="28">
        <f t="shared" si="17"/>
        <v>-0.63235294117647056</v>
      </c>
      <c r="AF22" s="28">
        <f t="shared" si="17"/>
        <v>0.17543859649122806</v>
      </c>
      <c r="AG22" s="28">
        <f t="shared" si="17"/>
        <v>-0.64429530201342278</v>
      </c>
      <c r="AH22" s="28">
        <f t="shared" si="17"/>
        <v>1.4888888888888889</v>
      </c>
      <c r="AI22" s="28">
        <f t="shared" si="17"/>
        <v>-0.35357142857142859</v>
      </c>
      <c r="AJ22" s="28">
        <f t="shared" si="17"/>
        <v>-0.28000000000000003</v>
      </c>
      <c r="AK22" s="28">
        <f t="shared" si="17"/>
        <v>1.0649350649350648</v>
      </c>
      <c r="AL22" s="81"/>
      <c r="AM22" s="12">
        <v>497</v>
      </c>
      <c r="AN22" s="12">
        <v>367</v>
      </c>
      <c r="AO22" s="12">
        <v>439</v>
      </c>
      <c r="AP22" s="12">
        <v>550</v>
      </c>
      <c r="AQ22" s="12">
        <v>716</v>
      </c>
      <c r="AR22" s="12">
        <v>410</v>
      </c>
      <c r="AS22" s="12">
        <v>445</v>
      </c>
      <c r="AT22" s="12">
        <v>500</v>
      </c>
      <c r="AU22" s="12">
        <v>1011</v>
      </c>
      <c r="AV22" s="12">
        <v>995</v>
      </c>
      <c r="AW22" s="12">
        <v>1478</v>
      </c>
      <c r="AX22" s="12">
        <v>1901</v>
      </c>
      <c r="AY22" s="12">
        <v>1088</v>
      </c>
      <c r="AZ22" s="12">
        <v>1042</v>
      </c>
      <c r="BA22" s="12">
        <v>1001</v>
      </c>
      <c r="BB22" s="86">
        <f t="shared" si="6"/>
        <v>423</v>
      </c>
      <c r="BC22" s="73">
        <f t="shared" si="7"/>
        <v>-813</v>
      </c>
      <c r="BD22" s="73">
        <f t="shared" si="8"/>
        <v>-46</v>
      </c>
      <c r="BE22" s="87">
        <f>BA22-AZ22</f>
        <v>-41</v>
      </c>
      <c r="BF22" s="28">
        <f t="shared" si="9"/>
        <v>0.2861975642760487</v>
      </c>
      <c r="BG22" s="28">
        <f t="shared" si="10"/>
        <v>-0.42766964755391901</v>
      </c>
      <c r="BH22" s="28">
        <f t="shared" si="11"/>
        <v>-4.2279411764705885E-2</v>
      </c>
      <c r="BI22" s="36">
        <f>(BA22-AZ22)/AZ22</f>
        <v>-3.9347408829174667E-2</v>
      </c>
    </row>
    <row r="23" spans="1:61" x14ac:dyDescent="0.25">
      <c r="A23" s="74" t="s">
        <v>94</v>
      </c>
      <c r="B23" s="12">
        <v>133</v>
      </c>
      <c r="C23" s="12">
        <v>246</v>
      </c>
      <c r="D23" s="12">
        <v>104</v>
      </c>
      <c r="E23" s="12">
        <v>108</v>
      </c>
      <c r="F23" s="12">
        <v>112</v>
      </c>
      <c r="G23" s="12">
        <v>151</v>
      </c>
      <c r="H23" s="12">
        <v>349</v>
      </c>
      <c r="I23" s="12">
        <v>287</v>
      </c>
      <c r="J23" s="12">
        <v>106</v>
      </c>
      <c r="K23" s="12">
        <v>53</v>
      </c>
      <c r="L23" s="12">
        <v>131</v>
      </c>
      <c r="M23" s="12">
        <v>82</v>
      </c>
      <c r="N23" s="12">
        <v>29</v>
      </c>
      <c r="O23" s="12">
        <v>88</v>
      </c>
      <c r="P23" s="12">
        <v>92</v>
      </c>
      <c r="Q23" s="12">
        <v>242</v>
      </c>
      <c r="R23" s="12">
        <v>95</v>
      </c>
      <c r="S23" s="12">
        <v>24</v>
      </c>
      <c r="T23" s="54"/>
      <c r="U23" s="54"/>
      <c r="V23" s="54"/>
      <c r="W23" s="54"/>
      <c r="X23" s="54"/>
      <c r="Y23" s="54"/>
      <c r="Z23" s="54"/>
      <c r="AA23" s="54"/>
      <c r="AB23" s="54"/>
      <c r="AC23" s="28"/>
      <c r="AD23" s="28"/>
      <c r="AE23" s="28"/>
      <c r="AF23" s="28"/>
      <c r="AG23" s="28"/>
      <c r="AH23" s="28"/>
      <c r="AI23" s="28"/>
      <c r="AJ23" s="28"/>
      <c r="AK23" s="28"/>
      <c r="AL23" s="81"/>
      <c r="AM23" s="12">
        <v>166</v>
      </c>
      <c r="AN23" s="12">
        <v>152</v>
      </c>
      <c r="AO23" s="12">
        <v>527</v>
      </c>
      <c r="AP23" s="12">
        <v>312</v>
      </c>
      <c r="AQ23" s="12">
        <v>449</v>
      </c>
      <c r="AR23" s="12">
        <v>353</v>
      </c>
      <c r="AS23" s="12">
        <v>380</v>
      </c>
      <c r="AT23" s="12">
        <v>357</v>
      </c>
      <c r="AU23" s="12">
        <v>461</v>
      </c>
      <c r="AV23" s="12">
        <v>485</v>
      </c>
      <c r="AW23" s="12">
        <v>702</v>
      </c>
      <c r="AX23" s="12">
        <v>1180</v>
      </c>
      <c r="AY23" s="12">
        <v>1228</v>
      </c>
      <c r="AZ23" s="12">
        <v>1596</v>
      </c>
      <c r="BA23" s="12">
        <v>836</v>
      </c>
      <c r="BB23" s="86">
        <f t="shared" si="6"/>
        <v>478</v>
      </c>
      <c r="BC23" s="73">
        <f t="shared" si="7"/>
        <v>48</v>
      </c>
      <c r="BD23" s="73">
        <f t="shared" si="8"/>
        <v>368</v>
      </c>
      <c r="BE23" s="87"/>
      <c r="BF23" s="28">
        <f t="shared" si="9"/>
        <v>0.68091168091168086</v>
      </c>
      <c r="BG23" s="28">
        <f t="shared" si="10"/>
        <v>4.0677966101694912E-2</v>
      </c>
      <c r="BH23" s="28">
        <f t="shared" si="11"/>
        <v>0.29967426710097722</v>
      </c>
      <c r="BI23" s="36"/>
    </row>
    <row r="24" spans="1:61" x14ac:dyDescent="0.25">
      <c r="A24" s="74" t="s">
        <v>101</v>
      </c>
      <c r="B24" s="12">
        <v>2</v>
      </c>
      <c r="C24" s="12">
        <v>24</v>
      </c>
      <c r="D24" s="12">
        <v>9</v>
      </c>
      <c r="E24" s="12">
        <v>10</v>
      </c>
      <c r="F24" s="12">
        <v>6</v>
      </c>
      <c r="G24" s="12">
        <v>21</v>
      </c>
      <c r="H24" s="12">
        <v>59</v>
      </c>
      <c r="I24" s="12">
        <v>89</v>
      </c>
      <c r="J24" s="12">
        <v>35</v>
      </c>
      <c r="K24" s="12">
        <v>18</v>
      </c>
      <c r="L24" s="12">
        <v>13</v>
      </c>
      <c r="M24" s="12">
        <v>7</v>
      </c>
      <c r="N24" s="12">
        <v>10</v>
      </c>
      <c r="O24" s="12">
        <v>25</v>
      </c>
      <c r="P24" s="12">
        <v>34</v>
      </c>
      <c r="Q24" s="12">
        <v>60</v>
      </c>
      <c r="R24" s="12">
        <v>23</v>
      </c>
      <c r="S24" s="12">
        <v>21</v>
      </c>
      <c r="T24" s="54"/>
      <c r="U24" s="54"/>
      <c r="V24" s="54"/>
      <c r="W24" s="54"/>
      <c r="X24" s="54"/>
      <c r="Y24" s="54"/>
      <c r="Z24" s="54"/>
      <c r="AA24" s="54"/>
      <c r="AB24" s="54"/>
      <c r="AC24" s="28"/>
      <c r="AD24" s="28"/>
      <c r="AE24" s="28"/>
      <c r="AF24" s="28"/>
      <c r="AG24" s="28"/>
      <c r="AH24" s="28"/>
      <c r="AI24" s="28"/>
      <c r="AJ24" s="28"/>
      <c r="AK24" s="28"/>
      <c r="AL24" s="81"/>
      <c r="AM24" s="12">
        <v>96</v>
      </c>
      <c r="AN24" s="12">
        <v>131</v>
      </c>
      <c r="AO24" s="12">
        <v>218</v>
      </c>
      <c r="AP24" s="12">
        <v>292</v>
      </c>
      <c r="AQ24" s="12">
        <v>150</v>
      </c>
      <c r="AR24" s="12">
        <v>196</v>
      </c>
      <c r="AS24" s="12">
        <v>238</v>
      </c>
      <c r="AT24" s="12">
        <v>183</v>
      </c>
      <c r="AU24" s="12">
        <v>271</v>
      </c>
      <c r="AV24" s="12">
        <v>183</v>
      </c>
      <c r="AW24" s="12">
        <v>157</v>
      </c>
      <c r="AX24" s="12">
        <v>528</v>
      </c>
      <c r="AY24" s="12">
        <v>944</v>
      </c>
      <c r="AZ24" s="12">
        <v>255</v>
      </c>
      <c r="BA24" s="12">
        <v>211</v>
      </c>
      <c r="BB24" s="86">
        <f t="shared" si="6"/>
        <v>371</v>
      </c>
      <c r="BC24" s="73">
        <f t="shared" si="7"/>
        <v>416</v>
      </c>
      <c r="BD24" s="73">
        <f t="shared" si="8"/>
        <v>-689</v>
      </c>
      <c r="BE24" s="87"/>
      <c r="BF24" s="28">
        <f t="shared" si="9"/>
        <v>2.3630573248407645</v>
      </c>
      <c r="BG24" s="28">
        <f t="shared" si="10"/>
        <v>0.78787878787878785</v>
      </c>
      <c r="BH24" s="28">
        <f t="shared" si="11"/>
        <v>-0.7298728813559322</v>
      </c>
      <c r="BI24" s="36"/>
    </row>
    <row r="26" spans="1:61" x14ac:dyDescent="0.25">
      <c r="A26" s="76" t="s">
        <v>105</v>
      </c>
    </row>
    <row r="27" spans="1:61" x14ac:dyDescent="0.25">
      <c r="A27" s="76" t="s">
        <v>106</v>
      </c>
    </row>
    <row r="28" spans="1:61" x14ac:dyDescent="0.25">
      <c r="A28" s="77" t="s">
        <v>107</v>
      </c>
    </row>
    <row r="29" spans="1:61" x14ac:dyDescent="0.25">
      <c r="A29" s="78"/>
    </row>
    <row r="30" spans="1:61" x14ac:dyDescent="0.25">
      <c r="A30" s="37" t="s">
        <v>109</v>
      </c>
    </row>
    <row r="31" spans="1:61" x14ac:dyDescent="0.25">
      <c r="A31" s="37" t="s">
        <v>110</v>
      </c>
    </row>
    <row r="32" spans="1:61" x14ac:dyDescent="0.25">
      <c r="A32" s="77" t="s">
        <v>111</v>
      </c>
    </row>
  </sheetData>
  <sortState ref="A7:BJ24">
    <sortCondition descending="1" ref="BA7:BA24"/>
  </sortState>
  <conditionalFormatting sqref="AC6:AK24 BB6:BB24 BF6:BI24">
    <cfRule type="cellIs" dxfId="2" priority="4" operator="lessThan">
      <formula>0</formula>
    </cfRule>
  </conditionalFormatting>
  <hyperlinks>
    <hyperlink ref="A28" r:id="rId1" display="https://haldusreform.fin.ee/static/sites/3/2017/10/kaart-vvkti-140717.jpg" xr:uid="{00000000-0004-0000-0900-000000000000}"/>
    <hyperlink ref="A32" r:id="rId2" xr:uid="{00000000-0004-0000-09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I32"/>
  <sheetViews>
    <sheetView zoomScaleNormal="100" workbookViewId="0">
      <pane xSplit="1" topLeftCell="B1" activePane="topRight" state="frozen"/>
      <selection pane="topRight" activeCell="AJ11" sqref="AJ11"/>
    </sheetView>
  </sheetViews>
  <sheetFormatPr defaultColWidth="8.7109375" defaultRowHeight="15" x14ac:dyDescent="0.25"/>
  <cols>
    <col min="1" max="1" width="10.5703125" style="72" customWidth="1"/>
    <col min="2" max="19" width="7.28515625" style="8" customWidth="1"/>
    <col min="20" max="22" width="6.85546875" style="8" customWidth="1"/>
    <col min="23" max="23" width="7.5703125" style="8" customWidth="1"/>
    <col min="24" max="24" width="6.85546875" style="8" customWidth="1"/>
    <col min="25" max="37" width="7.42578125" style="8" customWidth="1"/>
    <col min="38" max="38" width="4.140625" style="8" customWidth="1"/>
    <col min="39" max="53" width="7.85546875" style="8" customWidth="1"/>
    <col min="54" max="57" width="8.28515625" style="89" customWidth="1"/>
    <col min="58" max="61" width="8.28515625" style="72" customWidth="1"/>
    <col min="62" max="16384" width="8.7109375" style="72"/>
  </cols>
  <sheetData>
    <row r="1" spans="1:61" x14ac:dyDescent="0.25">
      <c r="A1" s="44" t="s">
        <v>79</v>
      </c>
      <c r="B1" s="72"/>
      <c r="C1" s="72"/>
      <c r="D1" s="72"/>
    </row>
    <row r="2" spans="1:61" x14ac:dyDescent="0.25">
      <c r="A2" s="39" t="s">
        <v>81</v>
      </c>
      <c r="B2" s="72"/>
      <c r="C2" s="72"/>
      <c r="D2" s="42" t="s">
        <v>116</v>
      </c>
    </row>
    <row r="3" spans="1:61" x14ac:dyDescent="0.25">
      <c r="A3" s="10"/>
      <c r="B3" s="54" t="s">
        <v>41</v>
      </c>
      <c r="C3" s="54" t="s">
        <v>42</v>
      </c>
      <c r="D3" s="54" t="s">
        <v>43</v>
      </c>
      <c r="E3" s="54" t="s">
        <v>44</v>
      </c>
      <c r="F3" s="54" t="s">
        <v>45</v>
      </c>
      <c r="G3" s="54" t="s">
        <v>46</v>
      </c>
      <c r="H3" s="54" t="s">
        <v>47</v>
      </c>
      <c r="I3" s="55" t="s">
        <v>5</v>
      </c>
      <c r="J3" s="45" t="s">
        <v>83</v>
      </c>
      <c r="K3" s="54" t="s">
        <v>41</v>
      </c>
      <c r="L3" s="54" t="s">
        <v>42</v>
      </c>
      <c r="M3" s="54" t="s">
        <v>43</v>
      </c>
      <c r="N3" s="54" t="s">
        <v>44</v>
      </c>
      <c r="O3" s="54" t="s">
        <v>45</v>
      </c>
      <c r="P3" s="54" t="s">
        <v>46</v>
      </c>
      <c r="Q3" s="54" t="s">
        <v>47</v>
      </c>
      <c r="R3" s="55" t="s">
        <v>5</v>
      </c>
      <c r="S3" s="45" t="s">
        <v>83</v>
      </c>
      <c r="T3" s="49" t="s">
        <v>82</v>
      </c>
      <c r="U3" s="50"/>
      <c r="V3" s="50"/>
      <c r="W3" s="50"/>
      <c r="X3" s="50"/>
      <c r="Y3" s="50"/>
      <c r="Z3" s="50"/>
      <c r="AA3" s="50"/>
      <c r="AB3" s="51"/>
      <c r="AC3" s="49" t="s">
        <v>82</v>
      </c>
      <c r="AD3" s="50"/>
      <c r="AE3" s="50"/>
      <c r="AF3" s="50"/>
      <c r="AG3" s="50"/>
      <c r="AH3" s="50"/>
      <c r="AI3" s="50"/>
      <c r="AJ3" s="50"/>
      <c r="AK3" s="51"/>
      <c r="AL3" s="79"/>
    </row>
    <row r="4" spans="1:61" x14ac:dyDescent="0.25">
      <c r="A4" s="10"/>
      <c r="B4" s="52" t="s">
        <v>85</v>
      </c>
      <c r="C4" s="52" t="s">
        <v>86</v>
      </c>
      <c r="D4" s="52" t="s">
        <v>0</v>
      </c>
      <c r="E4" s="52" t="s">
        <v>1</v>
      </c>
      <c r="F4" s="52" t="s">
        <v>2</v>
      </c>
      <c r="G4" s="52" t="s">
        <v>3</v>
      </c>
      <c r="H4" s="52" t="s">
        <v>4</v>
      </c>
      <c r="I4" s="52" t="s">
        <v>5</v>
      </c>
      <c r="J4" s="53" t="s">
        <v>84</v>
      </c>
      <c r="K4" s="52" t="s">
        <v>85</v>
      </c>
      <c r="L4" s="52" t="s">
        <v>86</v>
      </c>
      <c r="M4" s="52" t="s">
        <v>0</v>
      </c>
      <c r="N4" s="52" t="s">
        <v>1</v>
      </c>
      <c r="O4" s="52" t="s">
        <v>2</v>
      </c>
      <c r="P4" s="52" t="s">
        <v>3</v>
      </c>
      <c r="Q4" s="52" t="s">
        <v>4</v>
      </c>
      <c r="R4" s="52" t="s">
        <v>5</v>
      </c>
      <c r="S4" s="53"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80"/>
      <c r="AM4" s="68" t="s">
        <v>73</v>
      </c>
      <c r="AN4" s="15"/>
      <c r="AO4" s="15"/>
      <c r="AP4" s="15"/>
      <c r="AQ4" s="15"/>
      <c r="AR4" s="15"/>
      <c r="AS4" s="15"/>
      <c r="AT4" s="15"/>
      <c r="AU4" s="15"/>
      <c r="AV4" s="15"/>
      <c r="AW4" s="15"/>
      <c r="AX4" s="15"/>
      <c r="AY4" s="15"/>
      <c r="AZ4" s="15"/>
      <c r="BA4" s="16"/>
      <c r="BB4" s="90" t="s">
        <v>74</v>
      </c>
      <c r="BC4" s="91"/>
      <c r="BD4" s="91"/>
      <c r="BE4" s="91"/>
      <c r="BF4" s="17" t="s">
        <v>74</v>
      </c>
      <c r="BG4" s="19"/>
      <c r="BH4" s="19"/>
      <c r="BI4" s="20"/>
    </row>
    <row r="5" spans="1:61" x14ac:dyDescent="0.25">
      <c r="A5" s="10"/>
      <c r="B5" s="13" t="s">
        <v>19</v>
      </c>
      <c r="C5" s="13" t="s">
        <v>19</v>
      </c>
      <c r="D5" s="13" t="s">
        <v>19</v>
      </c>
      <c r="E5" s="13" t="s">
        <v>19</v>
      </c>
      <c r="F5" s="13" t="s">
        <v>19</v>
      </c>
      <c r="G5" s="13" t="s">
        <v>19</v>
      </c>
      <c r="H5" s="13" t="s">
        <v>19</v>
      </c>
      <c r="I5" s="13" t="s">
        <v>19</v>
      </c>
      <c r="J5" s="13" t="s">
        <v>19</v>
      </c>
      <c r="K5" s="13" t="s">
        <v>20</v>
      </c>
      <c r="L5" s="13" t="s">
        <v>20</v>
      </c>
      <c r="M5" s="13" t="s">
        <v>20</v>
      </c>
      <c r="N5" s="13" t="s">
        <v>20</v>
      </c>
      <c r="O5" s="13" t="s">
        <v>20</v>
      </c>
      <c r="P5" s="13" t="s">
        <v>20</v>
      </c>
      <c r="Q5" s="13" t="s">
        <v>20</v>
      </c>
      <c r="R5" s="13" t="s">
        <v>20</v>
      </c>
      <c r="S5" s="13"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80"/>
      <c r="AM5" s="13" t="s">
        <v>6</v>
      </c>
      <c r="AN5" s="13" t="s">
        <v>7</v>
      </c>
      <c r="AO5" s="13" t="s">
        <v>8</v>
      </c>
      <c r="AP5" s="13" t="s">
        <v>9</v>
      </c>
      <c r="AQ5" s="13" t="s">
        <v>10</v>
      </c>
      <c r="AR5" s="13" t="s">
        <v>11</v>
      </c>
      <c r="AS5" s="13" t="s">
        <v>12</v>
      </c>
      <c r="AT5" s="13" t="s">
        <v>13</v>
      </c>
      <c r="AU5" s="13" t="s">
        <v>14</v>
      </c>
      <c r="AV5" s="13" t="s">
        <v>15</v>
      </c>
      <c r="AW5" s="13" t="s">
        <v>16</v>
      </c>
      <c r="AX5" s="13" t="s">
        <v>17</v>
      </c>
      <c r="AY5" s="13" t="s">
        <v>18</v>
      </c>
      <c r="AZ5" s="13" t="s">
        <v>19</v>
      </c>
      <c r="BA5" s="13" t="s">
        <v>20</v>
      </c>
      <c r="BB5" s="21" t="s">
        <v>75</v>
      </c>
      <c r="BC5" s="22" t="s">
        <v>76</v>
      </c>
      <c r="BD5" s="22" t="s">
        <v>77</v>
      </c>
      <c r="BE5" s="22" t="s">
        <v>78</v>
      </c>
      <c r="BF5" s="23" t="s">
        <v>75</v>
      </c>
      <c r="BG5" s="23" t="s">
        <v>76</v>
      </c>
      <c r="BH5" s="23" t="s">
        <v>77</v>
      </c>
      <c r="BI5" s="23" t="s">
        <v>78</v>
      </c>
    </row>
    <row r="6" spans="1:61" x14ac:dyDescent="0.25">
      <c r="A6" s="11" t="s">
        <v>21</v>
      </c>
      <c r="B6" s="12">
        <v>6338</v>
      </c>
      <c r="C6" s="12">
        <v>7702</v>
      </c>
      <c r="D6" s="12">
        <v>9747</v>
      </c>
      <c r="E6" s="12">
        <v>12066</v>
      </c>
      <c r="F6" s="12">
        <v>14716</v>
      </c>
      <c r="G6" s="12">
        <v>12705</v>
      </c>
      <c r="H6" s="12">
        <v>20446</v>
      </c>
      <c r="I6" s="12">
        <v>15787</v>
      </c>
      <c r="J6" s="12">
        <v>15386</v>
      </c>
      <c r="K6" s="12">
        <v>7277</v>
      </c>
      <c r="L6" s="12">
        <v>8703</v>
      </c>
      <c r="M6" s="12">
        <v>9717</v>
      </c>
      <c r="N6" s="12">
        <v>10836</v>
      </c>
      <c r="O6" s="12">
        <v>17593</v>
      </c>
      <c r="P6" s="12">
        <v>11933</v>
      </c>
      <c r="Q6" s="12">
        <v>16947</v>
      </c>
      <c r="R6" s="12">
        <v>16891</v>
      </c>
      <c r="S6" s="12">
        <v>15324</v>
      </c>
      <c r="T6" s="54">
        <f t="shared" ref="T6:AB7" si="0">K6-B6</f>
        <v>939</v>
      </c>
      <c r="U6" s="54">
        <f t="shared" si="0"/>
        <v>1001</v>
      </c>
      <c r="V6" s="54">
        <f t="shared" si="0"/>
        <v>-30</v>
      </c>
      <c r="W6" s="54">
        <f t="shared" si="0"/>
        <v>-1230</v>
      </c>
      <c r="X6" s="54">
        <f t="shared" si="0"/>
        <v>2877</v>
      </c>
      <c r="Y6" s="54">
        <f t="shared" si="0"/>
        <v>-772</v>
      </c>
      <c r="Z6" s="54">
        <f t="shared" si="0"/>
        <v>-3499</v>
      </c>
      <c r="AA6" s="54">
        <f t="shared" si="0"/>
        <v>1104</v>
      </c>
      <c r="AB6" s="54">
        <f t="shared" si="0"/>
        <v>-62</v>
      </c>
      <c r="AC6" s="28">
        <f t="shared" ref="AC6:AK7" si="1">(K6-B6)/B6</f>
        <v>0.14815399179551908</v>
      </c>
      <c r="AD6" s="28">
        <f t="shared" si="1"/>
        <v>0.12996624253440664</v>
      </c>
      <c r="AE6" s="27">
        <f t="shared" si="1"/>
        <v>-3.0778701138811943E-3</v>
      </c>
      <c r="AF6" s="28">
        <f t="shared" si="1"/>
        <v>-0.10193933366484337</v>
      </c>
      <c r="AG6" s="28">
        <f t="shared" si="1"/>
        <v>0.19550149497145963</v>
      </c>
      <c r="AH6" s="28">
        <f t="shared" si="1"/>
        <v>-6.0763478945297128E-2</v>
      </c>
      <c r="AI6" s="28">
        <f t="shared" si="1"/>
        <v>-0.17113371808666733</v>
      </c>
      <c r="AJ6" s="28">
        <f t="shared" si="1"/>
        <v>6.9930955849749787E-2</v>
      </c>
      <c r="AK6" s="27">
        <f t="shared" si="1"/>
        <v>-4.0296373326400622E-3</v>
      </c>
      <c r="AL6" s="81"/>
      <c r="AM6" s="12">
        <v>144665</v>
      </c>
      <c r="AN6" s="12">
        <v>188378</v>
      </c>
      <c r="AO6" s="12">
        <v>189081</v>
      </c>
      <c r="AP6" s="12">
        <v>158437</v>
      </c>
      <c r="AQ6" s="12">
        <v>148569</v>
      </c>
      <c r="AR6" s="12">
        <v>125957</v>
      </c>
      <c r="AS6" s="12">
        <v>133098</v>
      </c>
      <c r="AT6" s="12">
        <v>143346</v>
      </c>
      <c r="AU6" s="12">
        <v>127158</v>
      </c>
      <c r="AV6" s="12">
        <v>126449</v>
      </c>
      <c r="AW6" s="12">
        <v>116360</v>
      </c>
      <c r="AX6" s="12">
        <v>111721</v>
      </c>
      <c r="AY6" s="12">
        <v>119007</v>
      </c>
      <c r="AZ6" s="12">
        <v>114893</v>
      </c>
      <c r="BA6" s="12">
        <v>115221</v>
      </c>
      <c r="BB6" s="86">
        <f t="shared" ref="BB6:BE7" si="2">AX6-AW6</f>
        <v>-4639</v>
      </c>
      <c r="BC6" s="73">
        <f t="shared" si="2"/>
        <v>7286</v>
      </c>
      <c r="BD6" s="73">
        <f t="shared" si="2"/>
        <v>-4114</v>
      </c>
      <c r="BE6" s="87">
        <f t="shared" si="2"/>
        <v>328</v>
      </c>
      <c r="BF6" s="28">
        <f t="shared" ref="BF6:BI7" si="3">(AX6-AW6)/AW6</f>
        <v>-3.9867652114128564E-2</v>
      </c>
      <c r="BG6" s="28">
        <f t="shared" si="3"/>
        <v>6.5216029215635379E-2</v>
      </c>
      <c r="BH6" s="28">
        <f t="shared" si="3"/>
        <v>-3.4569395077600477E-2</v>
      </c>
      <c r="BI6" s="29">
        <f t="shared" si="3"/>
        <v>2.8548301463100448E-3</v>
      </c>
    </row>
    <row r="7" spans="1:61" x14ac:dyDescent="0.25">
      <c r="A7" s="45" t="s">
        <v>93</v>
      </c>
      <c r="B7" s="12">
        <v>3979</v>
      </c>
      <c r="C7" s="12">
        <v>4527</v>
      </c>
      <c r="D7" s="12">
        <v>5012</v>
      </c>
      <c r="E7" s="12">
        <v>6842</v>
      </c>
      <c r="F7" s="12">
        <v>7865</v>
      </c>
      <c r="G7" s="12">
        <v>7798</v>
      </c>
      <c r="H7" s="12">
        <v>12215</v>
      </c>
      <c r="I7" s="12">
        <v>9708</v>
      </c>
      <c r="J7" s="12">
        <v>7845</v>
      </c>
      <c r="K7" s="12">
        <v>4339</v>
      </c>
      <c r="L7" s="12">
        <v>5502</v>
      </c>
      <c r="M7" s="12">
        <v>4984</v>
      </c>
      <c r="N7" s="12">
        <v>6536</v>
      </c>
      <c r="O7" s="12">
        <v>8505</v>
      </c>
      <c r="P7" s="12">
        <v>6989</v>
      </c>
      <c r="Q7" s="12">
        <v>9865</v>
      </c>
      <c r="R7" s="12">
        <v>9232</v>
      </c>
      <c r="S7" s="12">
        <v>7624</v>
      </c>
      <c r="T7" s="54">
        <f t="shared" si="0"/>
        <v>360</v>
      </c>
      <c r="U7" s="54">
        <f t="shared" si="0"/>
        <v>975</v>
      </c>
      <c r="V7" s="54">
        <f t="shared" si="0"/>
        <v>-28</v>
      </c>
      <c r="W7" s="54">
        <f t="shared" si="0"/>
        <v>-306</v>
      </c>
      <c r="X7" s="54">
        <f t="shared" si="0"/>
        <v>640</v>
      </c>
      <c r="Y7" s="54">
        <f t="shared" si="0"/>
        <v>-809</v>
      </c>
      <c r="Z7" s="54">
        <f t="shared" si="0"/>
        <v>-2350</v>
      </c>
      <c r="AA7" s="54">
        <f t="shared" si="0"/>
        <v>-476</v>
      </c>
      <c r="AB7" s="54">
        <f t="shared" si="0"/>
        <v>-221</v>
      </c>
      <c r="AC7" s="28">
        <f t="shared" si="1"/>
        <v>9.0474993717014326E-2</v>
      </c>
      <c r="AD7" s="28">
        <f t="shared" si="1"/>
        <v>0.21537442014579192</v>
      </c>
      <c r="AE7" s="28">
        <f t="shared" si="1"/>
        <v>-5.5865921787709499E-3</v>
      </c>
      <c r="AF7" s="28">
        <f t="shared" si="1"/>
        <v>-4.4723764980999704E-2</v>
      </c>
      <c r="AG7" s="28">
        <f t="shared" si="1"/>
        <v>8.1373172282263193E-2</v>
      </c>
      <c r="AH7" s="28">
        <f t="shared" si="1"/>
        <v>-0.10374454988458578</v>
      </c>
      <c r="AI7" s="28">
        <f t="shared" si="1"/>
        <v>-0.19238641015145314</v>
      </c>
      <c r="AJ7" s="28">
        <f t="shared" si="1"/>
        <v>-4.9031726411207253E-2</v>
      </c>
      <c r="AK7" s="28">
        <f t="shared" si="1"/>
        <v>-2.8170809432759718E-2</v>
      </c>
      <c r="AL7" s="81"/>
      <c r="AM7" s="12">
        <v>73725</v>
      </c>
      <c r="AN7" s="12">
        <v>104680</v>
      </c>
      <c r="AO7" s="12">
        <v>106765</v>
      </c>
      <c r="AP7" s="12">
        <v>90611</v>
      </c>
      <c r="AQ7" s="12">
        <v>87156</v>
      </c>
      <c r="AR7" s="12">
        <v>75314</v>
      </c>
      <c r="AS7" s="12">
        <v>77070</v>
      </c>
      <c r="AT7" s="12">
        <v>86086</v>
      </c>
      <c r="AU7" s="12">
        <v>73849</v>
      </c>
      <c r="AV7" s="12">
        <v>68017</v>
      </c>
      <c r="AW7" s="12">
        <v>63989</v>
      </c>
      <c r="AX7" s="12">
        <v>61102</v>
      </c>
      <c r="AY7" s="12">
        <v>68754</v>
      </c>
      <c r="AZ7" s="12">
        <v>65791</v>
      </c>
      <c r="BA7" s="12">
        <v>63576</v>
      </c>
      <c r="BB7" s="86">
        <f t="shared" si="2"/>
        <v>-2887</v>
      </c>
      <c r="BC7" s="73">
        <f t="shared" si="2"/>
        <v>7652</v>
      </c>
      <c r="BD7" s="73">
        <f t="shared" si="2"/>
        <v>-2963</v>
      </c>
      <c r="BE7" s="87">
        <f t="shared" si="2"/>
        <v>-2215</v>
      </c>
      <c r="BF7" s="28">
        <f t="shared" si="3"/>
        <v>-4.5117129506633956E-2</v>
      </c>
      <c r="BG7" s="28">
        <f t="shared" si="3"/>
        <v>0.12523321658865505</v>
      </c>
      <c r="BH7" s="28">
        <f t="shared" si="3"/>
        <v>-4.3095674433487503E-2</v>
      </c>
      <c r="BI7" s="36">
        <f t="shared" si="3"/>
        <v>-3.3667218920521047E-2</v>
      </c>
    </row>
    <row r="8" spans="1:61" x14ac:dyDescent="0.25">
      <c r="A8" s="74" t="s">
        <v>100</v>
      </c>
      <c r="B8" s="12">
        <v>1487</v>
      </c>
      <c r="C8" s="12">
        <v>2006</v>
      </c>
      <c r="D8" s="12">
        <v>2319</v>
      </c>
      <c r="E8" s="12">
        <v>2963</v>
      </c>
      <c r="F8" s="12">
        <v>3642</v>
      </c>
      <c r="G8" s="12">
        <v>2039</v>
      </c>
      <c r="H8" s="12">
        <v>3861</v>
      </c>
      <c r="I8" s="12">
        <v>3835</v>
      </c>
      <c r="J8" s="12">
        <v>4700</v>
      </c>
      <c r="K8" s="12">
        <v>2046</v>
      </c>
      <c r="L8" s="12">
        <v>1922</v>
      </c>
      <c r="M8" s="12">
        <v>2647</v>
      </c>
      <c r="N8" s="12">
        <v>2501</v>
      </c>
      <c r="O8" s="12">
        <v>5003</v>
      </c>
      <c r="P8" s="12">
        <v>2577</v>
      </c>
      <c r="Q8" s="12">
        <v>3546</v>
      </c>
      <c r="R8" s="12">
        <v>4781</v>
      </c>
      <c r="S8" s="12">
        <v>5484</v>
      </c>
      <c r="T8" s="54"/>
      <c r="U8" s="54"/>
      <c r="V8" s="54"/>
      <c r="W8" s="54"/>
      <c r="X8" s="54"/>
      <c r="Y8" s="54"/>
      <c r="Z8" s="54"/>
      <c r="AA8" s="54"/>
      <c r="AB8" s="54"/>
      <c r="AC8" s="28"/>
      <c r="AD8" s="28"/>
      <c r="AE8" s="28"/>
      <c r="AF8" s="28"/>
      <c r="AG8" s="28"/>
      <c r="AH8" s="28"/>
      <c r="AI8" s="28"/>
      <c r="AJ8" s="28"/>
      <c r="AK8" s="28"/>
      <c r="AL8" s="81"/>
      <c r="AM8" s="12">
        <v>38076</v>
      </c>
      <c r="AN8" s="12">
        <v>40475</v>
      </c>
      <c r="AO8" s="12">
        <v>39658</v>
      </c>
      <c r="AP8" s="12">
        <v>32576</v>
      </c>
      <c r="AQ8" s="12">
        <v>29595</v>
      </c>
      <c r="AR8" s="12">
        <v>26153</v>
      </c>
      <c r="AS8" s="12">
        <v>27903</v>
      </c>
      <c r="AT8" s="12">
        <v>25460</v>
      </c>
      <c r="AU8" s="12">
        <v>27070</v>
      </c>
      <c r="AV8" s="12">
        <v>32793</v>
      </c>
      <c r="AW8" s="12">
        <v>28267</v>
      </c>
      <c r="AX8" s="12">
        <v>29569</v>
      </c>
      <c r="AY8" s="12">
        <v>28698</v>
      </c>
      <c r="AZ8" s="12">
        <v>26852</v>
      </c>
      <c r="BA8" s="12">
        <v>30507</v>
      </c>
      <c r="BB8" s="86">
        <f t="shared" ref="BB8:BB24" si="4">AX8-AW8</f>
        <v>1302</v>
      </c>
      <c r="BC8" s="73">
        <f t="shared" ref="BC8:BC24" si="5">AY8-AX8</f>
        <v>-871</v>
      </c>
      <c r="BD8" s="73">
        <f t="shared" ref="BD8:BD24" si="6">AZ8-AY8</f>
        <v>-1846</v>
      </c>
      <c r="BE8" s="87"/>
      <c r="BF8" s="28">
        <f t="shared" ref="BF8:BF24" si="7">(AX8-AW8)/AW8</f>
        <v>4.6060777585169986E-2</v>
      </c>
      <c r="BG8" s="28">
        <f t="shared" ref="BG8:BG24" si="8">(AY8-AX8)/AX8</f>
        <v>-2.9456525415130712E-2</v>
      </c>
      <c r="BH8" s="28">
        <f t="shared" ref="BH8:BH24" si="9">(AZ8-AY8)/AY8</f>
        <v>-6.4325040072478912E-2</v>
      </c>
      <c r="BI8" s="36"/>
    </row>
    <row r="9" spans="1:61" x14ac:dyDescent="0.25">
      <c r="A9" s="11" t="s">
        <v>87</v>
      </c>
      <c r="B9" s="12">
        <v>1469</v>
      </c>
      <c r="C9" s="12">
        <v>2002</v>
      </c>
      <c r="D9" s="12">
        <v>2319</v>
      </c>
      <c r="E9" s="12">
        <v>2961</v>
      </c>
      <c r="F9" s="12">
        <v>3598</v>
      </c>
      <c r="G9" s="12">
        <v>2017</v>
      </c>
      <c r="H9" s="12">
        <v>2600</v>
      </c>
      <c r="I9" s="12">
        <v>3647</v>
      </c>
      <c r="J9" s="12">
        <v>4700</v>
      </c>
      <c r="K9" s="12">
        <v>2046</v>
      </c>
      <c r="L9" s="12">
        <v>1922</v>
      </c>
      <c r="M9" s="12">
        <v>2647</v>
      </c>
      <c r="N9" s="12">
        <v>2501</v>
      </c>
      <c r="O9" s="12">
        <v>4960</v>
      </c>
      <c r="P9" s="12">
        <v>2516</v>
      </c>
      <c r="Q9" s="12">
        <v>2412</v>
      </c>
      <c r="R9" s="12">
        <v>4544</v>
      </c>
      <c r="S9" s="12">
        <v>5484</v>
      </c>
      <c r="T9" s="54">
        <f t="shared" ref="T9:AB9" si="10">K9-B9</f>
        <v>577</v>
      </c>
      <c r="U9" s="54">
        <f t="shared" si="10"/>
        <v>-80</v>
      </c>
      <c r="V9" s="54">
        <f t="shared" si="10"/>
        <v>328</v>
      </c>
      <c r="W9" s="54">
        <f t="shared" si="10"/>
        <v>-460</v>
      </c>
      <c r="X9" s="54">
        <f t="shared" si="10"/>
        <v>1362</v>
      </c>
      <c r="Y9" s="54">
        <f t="shared" si="10"/>
        <v>499</v>
      </c>
      <c r="Z9" s="54">
        <f t="shared" si="10"/>
        <v>-188</v>
      </c>
      <c r="AA9" s="54">
        <f t="shared" si="10"/>
        <v>897</v>
      </c>
      <c r="AB9" s="54">
        <f t="shared" si="10"/>
        <v>784</v>
      </c>
      <c r="AC9" s="28">
        <f t="shared" ref="AC9:AK9" si="11">(K9-B9)/B9</f>
        <v>0.39278420694349897</v>
      </c>
      <c r="AD9" s="28">
        <f t="shared" si="11"/>
        <v>-3.996003996003996E-2</v>
      </c>
      <c r="AE9" s="28">
        <f t="shared" si="11"/>
        <v>0.14144027598102629</v>
      </c>
      <c r="AF9" s="28">
        <f t="shared" si="11"/>
        <v>-0.15535292131036813</v>
      </c>
      <c r="AG9" s="28">
        <f t="shared" si="11"/>
        <v>0.37854363535297386</v>
      </c>
      <c r="AH9" s="28">
        <f t="shared" si="11"/>
        <v>0.24739712444224096</v>
      </c>
      <c r="AI9" s="28">
        <f t="shared" si="11"/>
        <v>-7.2307692307692309E-2</v>
      </c>
      <c r="AJ9" s="28">
        <f t="shared" si="11"/>
        <v>0.24595557992870853</v>
      </c>
      <c r="AK9" s="28">
        <f t="shared" si="11"/>
        <v>0.16680851063829788</v>
      </c>
      <c r="AL9" s="81"/>
      <c r="AM9" s="12">
        <v>36429</v>
      </c>
      <c r="AN9" s="12">
        <v>38619</v>
      </c>
      <c r="AO9" s="12">
        <v>37672</v>
      </c>
      <c r="AP9" s="12">
        <v>31492</v>
      </c>
      <c r="AQ9" s="12">
        <v>28254</v>
      </c>
      <c r="AR9" s="12">
        <v>25365</v>
      </c>
      <c r="AS9" s="12">
        <v>27317</v>
      </c>
      <c r="AT9" s="12">
        <v>24605</v>
      </c>
      <c r="AU9" s="12">
        <v>25781</v>
      </c>
      <c r="AV9" s="12">
        <v>31556</v>
      </c>
      <c r="AW9" s="12">
        <v>27001</v>
      </c>
      <c r="AX9" s="12">
        <v>28056</v>
      </c>
      <c r="AY9" s="12">
        <v>27245</v>
      </c>
      <c r="AZ9" s="12">
        <v>25313</v>
      </c>
      <c r="BA9" s="12">
        <v>29032</v>
      </c>
      <c r="BB9" s="86">
        <f t="shared" si="4"/>
        <v>1055</v>
      </c>
      <c r="BC9" s="73">
        <f t="shared" si="5"/>
        <v>-811</v>
      </c>
      <c r="BD9" s="73">
        <f t="shared" si="6"/>
        <v>-1932</v>
      </c>
      <c r="BE9" s="87">
        <f>BA9-AZ9</f>
        <v>3719</v>
      </c>
      <c r="BF9" s="28">
        <f t="shared" si="7"/>
        <v>3.907262693974297E-2</v>
      </c>
      <c r="BG9" s="28">
        <f t="shared" si="8"/>
        <v>-2.8906472768748217E-2</v>
      </c>
      <c r="BH9" s="28">
        <f t="shared" si="9"/>
        <v>-7.0912093962194903E-2</v>
      </c>
      <c r="BI9" s="36">
        <f>(BA9-AZ9)/AZ9</f>
        <v>0.14692055465571049</v>
      </c>
    </row>
    <row r="10" spans="1:61" x14ac:dyDescent="0.25">
      <c r="A10" s="74" t="s">
        <v>102</v>
      </c>
      <c r="B10" s="12">
        <v>248</v>
      </c>
      <c r="C10" s="12">
        <v>417</v>
      </c>
      <c r="D10" s="12">
        <v>534</v>
      </c>
      <c r="E10" s="12">
        <v>488</v>
      </c>
      <c r="F10" s="12">
        <v>684</v>
      </c>
      <c r="G10" s="12">
        <v>750</v>
      </c>
      <c r="H10" s="12">
        <v>1209</v>
      </c>
      <c r="I10" s="12">
        <v>588</v>
      </c>
      <c r="J10" s="12">
        <v>594</v>
      </c>
      <c r="K10" s="12">
        <v>295</v>
      </c>
      <c r="L10" s="12">
        <v>478</v>
      </c>
      <c r="M10" s="12">
        <v>411</v>
      </c>
      <c r="N10" s="12">
        <v>383</v>
      </c>
      <c r="O10" s="12">
        <v>640</v>
      </c>
      <c r="P10" s="12">
        <v>886</v>
      </c>
      <c r="Q10" s="12">
        <v>640</v>
      </c>
      <c r="R10" s="12">
        <v>620</v>
      </c>
      <c r="S10" s="12">
        <v>566</v>
      </c>
      <c r="T10" s="54"/>
      <c r="U10" s="54"/>
      <c r="V10" s="54"/>
      <c r="W10" s="54"/>
      <c r="X10" s="54"/>
      <c r="Y10" s="54"/>
      <c r="Z10" s="54"/>
      <c r="AA10" s="54"/>
      <c r="AB10" s="54"/>
      <c r="AC10" s="28"/>
      <c r="AD10" s="28"/>
      <c r="AE10" s="28"/>
      <c r="AF10" s="28"/>
      <c r="AG10" s="28"/>
      <c r="AH10" s="28"/>
      <c r="AI10" s="28"/>
      <c r="AJ10" s="28"/>
      <c r="AK10" s="28"/>
      <c r="AL10" s="81"/>
      <c r="AM10" s="12">
        <v>5115</v>
      </c>
      <c r="AN10" s="12">
        <v>6552</v>
      </c>
      <c r="AO10" s="12">
        <v>5821</v>
      </c>
      <c r="AP10" s="12">
        <v>5239</v>
      </c>
      <c r="AQ10" s="12">
        <v>6020</v>
      </c>
      <c r="AR10" s="12">
        <v>4747</v>
      </c>
      <c r="AS10" s="12">
        <v>4635</v>
      </c>
      <c r="AT10" s="12">
        <v>6240</v>
      </c>
      <c r="AU10" s="12">
        <v>5869</v>
      </c>
      <c r="AV10" s="12">
        <v>4834</v>
      </c>
      <c r="AW10" s="12">
        <v>5453</v>
      </c>
      <c r="AX10" s="12">
        <v>5397</v>
      </c>
      <c r="AY10" s="12">
        <v>4746</v>
      </c>
      <c r="AZ10" s="12">
        <v>5512</v>
      </c>
      <c r="BA10" s="12">
        <v>4919</v>
      </c>
      <c r="BB10" s="86">
        <f t="shared" si="4"/>
        <v>-56</v>
      </c>
      <c r="BC10" s="73">
        <f t="shared" si="5"/>
        <v>-651</v>
      </c>
      <c r="BD10" s="73">
        <f t="shared" si="6"/>
        <v>766</v>
      </c>
      <c r="BE10" s="87"/>
      <c r="BF10" s="28">
        <f t="shared" si="7"/>
        <v>-1.0269576379974325E-2</v>
      </c>
      <c r="BG10" s="28">
        <f t="shared" si="8"/>
        <v>-0.12062256809338522</v>
      </c>
      <c r="BH10" s="28">
        <f t="shared" si="9"/>
        <v>0.16139907290349767</v>
      </c>
      <c r="BI10" s="36"/>
    </row>
    <row r="11" spans="1:61" x14ac:dyDescent="0.25">
      <c r="A11" s="11" t="s">
        <v>88</v>
      </c>
      <c r="B11" s="12">
        <v>240</v>
      </c>
      <c r="C11" s="12">
        <v>394</v>
      </c>
      <c r="D11" s="12">
        <v>520</v>
      </c>
      <c r="E11" s="12">
        <v>488</v>
      </c>
      <c r="F11" s="12">
        <v>676</v>
      </c>
      <c r="G11" s="12">
        <v>734</v>
      </c>
      <c r="H11" s="12">
        <v>1076</v>
      </c>
      <c r="I11" s="12">
        <v>548</v>
      </c>
      <c r="J11" s="12">
        <v>590</v>
      </c>
      <c r="K11" s="12">
        <v>289</v>
      </c>
      <c r="L11" s="12">
        <v>466</v>
      </c>
      <c r="M11" s="12">
        <v>384</v>
      </c>
      <c r="N11" s="12">
        <v>367</v>
      </c>
      <c r="O11" s="12">
        <v>638</v>
      </c>
      <c r="P11" s="12">
        <v>874</v>
      </c>
      <c r="Q11" s="12">
        <v>599</v>
      </c>
      <c r="R11" s="12">
        <v>547</v>
      </c>
      <c r="S11" s="12">
        <v>562</v>
      </c>
      <c r="T11" s="54">
        <f t="shared" ref="T11:AB13" si="12">K11-B11</f>
        <v>49</v>
      </c>
      <c r="U11" s="54">
        <f t="shared" si="12"/>
        <v>72</v>
      </c>
      <c r="V11" s="54">
        <f t="shared" si="12"/>
        <v>-136</v>
      </c>
      <c r="W11" s="54">
        <f t="shared" si="12"/>
        <v>-121</v>
      </c>
      <c r="X11" s="54">
        <f t="shared" si="12"/>
        <v>-38</v>
      </c>
      <c r="Y11" s="54">
        <f t="shared" si="12"/>
        <v>140</v>
      </c>
      <c r="Z11" s="54">
        <f t="shared" si="12"/>
        <v>-477</v>
      </c>
      <c r="AA11" s="54">
        <f t="shared" si="12"/>
        <v>-1</v>
      </c>
      <c r="AB11" s="54">
        <f t="shared" si="12"/>
        <v>-28</v>
      </c>
      <c r="AC11" s="28">
        <f t="shared" ref="AC11:AK13" si="13">(K11-B11)/B11</f>
        <v>0.20416666666666666</v>
      </c>
      <c r="AD11" s="28">
        <f t="shared" si="13"/>
        <v>0.18274111675126903</v>
      </c>
      <c r="AE11" s="28">
        <f t="shared" si="13"/>
        <v>-0.26153846153846155</v>
      </c>
      <c r="AF11" s="28">
        <f t="shared" si="13"/>
        <v>-0.24795081967213115</v>
      </c>
      <c r="AG11" s="28">
        <f t="shared" si="13"/>
        <v>-5.6213017751479293E-2</v>
      </c>
      <c r="AH11" s="28">
        <f t="shared" si="13"/>
        <v>0.1907356948228883</v>
      </c>
      <c r="AI11" s="28">
        <f t="shared" si="13"/>
        <v>-0.44330855018587362</v>
      </c>
      <c r="AJ11" s="27">
        <f t="shared" si="13"/>
        <v>-1.8248175182481751E-3</v>
      </c>
      <c r="AK11" s="28">
        <f t="shared" si="13"/>
        <v>-4.7457627118644069E-2</v>
      </c>
      <c r="AL11" s="81"/>
      <c r="AM11" s="12">
        <v>5029</v>
      </c>
      <c r="AN11" s="12">
        <v>6409</v>
      </c>
      <c r="AO11" s="12">
        <v>5315</v>
      </c>
      <c r="AP11" s="12">
        <v>4886</v>
      </c>
      <c r="AQ11" s="12">
        <v>5548</v>
      </c>
      <c r="AR11" s="12">
        <v>4601</v>
      </c>
      <c r="AS11" s="12">
        <v>4443</v>
      </c>
      <c r="AT11" s="12">
        <v>5961</v>
      </c>
      <c r="AU11" s="12">
        <v>5281</v>
      </c>
      <c r="AV11" s="12">
        <v>4618</v>
      </c>
      <c r="AW11" s="12">
        <v>5127</v>
      </c>
      <c r="AX11" s="12">
        <v>5187</v>
      </c>
      <c r="AY11" s="12">
        <v>4463</v>
      </c>
      <c r="AZ11" s="12">
        <v>5266</v>
      </c>
      <c r="BA11" s="12">
        <v>4726</v>
      </c>
      <c r="BB11" s="86">
        <f t="shared" si="4"/>
        <v>60</v>
      </c>
      <c r="BC11" s="73">
        <f t="shared" si="5"/>
        <v>-724</v>
      </c>
      <c r="BD11" s="73">
        <f t="shared" si="6"/>
        <v>803</v>
      </c>
      <c r="BE11" s="87">
        <f>BA11-AZ11</f>
        <v>-540</v>
      </c>
      <c r="BF11" s="28">
        <f t="shared" si="7"/>
        <v>1.1702750146284377E-2</v>
      </c>
      <c r="BG11" s="28">
        <f t="shared" si="8"/>
        <v>-0.13957971852708695</v>
      </c>
      <c r="BH11" s="28">
        <f t="shared" si="9"/>
        <v>0.17992381805960117</v>
      </c>
      <c r="BI11" s="36">
        <f>(BA11-AZ11)/AZ11</f>
        <v>-0.10254462590201291</v>
      </c>
    </row>
    <row r="12" spans="1:61" x14ac:dyDescent="0.25">
      <c r="A12" s="11" t="s">
        <v>91</v>
      </c>
      <c r="B12" s="12">
        <v>94</v>
      </c>
      <c r="C12" s="12">
        <v>87</v>
      </c>
      <c r="D12" s="12">
        <v>1117</v>
      </c>
      <c r="E12" s="12">
        <v>122</v>
      </c>
      <c r="F12" s="12">
        <v>402</v>
      </c>
      <c r="G12" s="12">
        <v>816</v>
      </c>
      <c r="H12" s="12">
        <v>907</v>
      </c>
      <c r="I12" s="12">
        <v>585</v>
      </c>
      <c r="J12" s="12">
        <v>602</v>
      </c>
      <c r="K12" s="12">
        <v>58</v>
      </c>
      <c r="L12" s="12">
        <v>41</v>
      </c>
      <c r="M12" s="12">
        <v>1000</v>
      </c>
      <c r="N12" s="12">
        <v>157</v>
      </c>
      <c r="O12" s="12">
        <v>615</v>
      </c>
      <c r="P12" s="12">
        <v>305</v>
      </c>
      <c r="Q12" s="12">
        <v>529</v>
      </c>
      <c r="R12" s="12">
        <v>747</v>
      </c>
      <c r="S12" s="12">
        <v>362</v>
      </c>
      <c r="T12" s="54">
        <f t="shared" si="12"/>
        <v>-36</v>
      </c>
      <c r="U12" s="54">
        <f t="shared" si="12"/>
        <v>-46</v>
      </c>
      <c r="V12" s="54">
        <f t="shared" si="12"/>
        <v>-117</v>
      </c>
      <c r="W12" s="54">
        <f t="shared" si="12"/>
        <v>35</v>
      </c>
      <c r="X12" s="54">
        <f t="shared" si="12"/>
        <v>213</v>
      </c>
      <c r="Y12" s="54">
        <f t="shared" si="12"/>
        <v>-511</v>
      </c>
      <c r="Z12" s="54">
        <f t="shared" si="12"/>
        <v>-378</v>
      </c>
      <c r="AA12" s="54">
        <f t="shared" si="12"/>
        <v>162</v>
      </c>
      <c r="AB12" s="54">
        <f t="shared" si="12"/>
        <v>-240</v>
      </c>
      <c r="AC12" s="28">
        <f t="shared" si="13"/>
        <v>-0.38297872340425532</v>
      </c>
      <c r="AD12" s="28">
        <f t="shared" si="13"/>
        <v>-0.52873563218390807</v>
      </c>
      <c r="AE12" s="28">
        <f t="shared" si="13"/>
        <v>-0.10474485228290063</v>
      </c>
      <c r="AF12" s="28">
        <f t="shared" si="13"/>
        <v>0.28688524590163933</v>
      </c>
      <c r="AG12" s="28">
        <f t="shared" si="13"/>
        <v>0.52985074626865669</v>
      </c>
      <c r="AH12" s="28">
        <f t="shared" si="13"/>
        <v>-0.62622549019607843</v>
      </c>
      <c r="AI12" s="28">
        <f t="shared" si="13"/>
        <v>-0.41675854465270123</v>
      </c>
      <c r="AJ12" s="28">
        <f t="shared" si="13"/>
        <v>0.27692307692307694</v>
      </c>
      <c r="AK12" s="28">
        <f t="shared" si="13"/>
        <v>-0.39867109634551495</v>
      </c>
      <c r="AL12" s="81"/>
      <c r="AM12" s="12">
        <v>6703</v>
      </c>
      <c r="AN12" s="12">
        <v>9604</v>
      </c>
      <c r="AO12" s="12">
        <v>8445</v>
      </c>
      <c r="AP12" s="12">
        <v>10270</v>
      </c>
      <c r="AQ12" s="12">
        <v>11120</v>
      </c>
      <c r="AR12" s="12">
        <v>7306</v>
      </c>
      <c r="AS12" s="12">
        <v>8266</v>
      </c>
      <c r="AT12" s="12">
        <v>7910</v>
      </c>
      <c r="AU12" s="12">
        <v>4920</v>
      </c>
      <c r="AV12" s="12">
        <v>4613</v>
      </c>
      <c r="AW12" s="12">
        <v>4533</v>
      </c>
      <c r="AX12" s="12">
        <v>3867</v>
      </c>
      <c r="AY12" s="12">
        <v>3953</v>
      </c>
      <c r="AZ12" s="12">
        <v>4732</v>
      </c>
      <c r="BA12" s="12">
        <v>3814</v>
      </c>
      <c r="BB12" s="86">
        <f t="shared" si="4"/>
        <v>-666</v>
      </c>
      <c r="BC12" s="73">
        <f t="shared" si="5"/>
        <v>86</v>
      </c>
      <c r="BD12" s="73">
        <f t="shared" si="6"/>
        <v>779</v>
      </c>
      <c r="BE12" s="87">
        <f>BA12-AZ12</f>
        <v>-918</v>
      </c>
      <c r="BF12" s="28">
        <f t="shared" si="7"/>
        <v>-0.14692256783587029</v>
      </c>
      <c r="BG12" s="28">
        <f t="shared" si="8"/>
        <v>2.2239462115334886E-2</v>
      </c>
      <c r="BH12" s="28">
        <f t="shared" si="9"/>
        <v>0.19706551985833545</v>
      </c>
      <c r="BI12" s="36">
        <f>(BA12-AZ12)/AZ12</f>
        <v>-0.19399830938292476</v>
      </c>
    </row>
    <row r="13" spans="1:61" x14ac:dyDescent="0.25">
      <c r="A13" s="11" t="s">
        <v>89</v>
      </c>
      <c r="B13" s="12">
        <v>40</v>
      </c>
      <c r="C13" s="12">
        <v>118</v>
      </c>
      <c r="D13" s="12">
        <v>270</v>
      </c>
      <c r="E13" s="12">
        <v>487</v>
      </c>
      <c r="F13" s="12">
        <v>72</v>
      </c>
      <c r="G13" s="12">
        <v>244</v>
      </c>
      <c r="H13" s="12">
        <v>420</v>
      </c>
      <c r="I13" s="12">
        <v>216</v>
      </c>
      <c r="J13" s="12">
        <v>100</v>
      </c>
      <c r="K13" s="12">
        <v>177</v>
      </c>
      <c r="L13" s="12">
        <v>89</v>
      </c>
      <c r="M13" s="12">
        <v>122</v>
      </c>
      <c r="N13" s="12">
        <v>171</v>
      </c>
      <c r="O13" s="12">
        <v>758</v>
      </c>
      <c r="P13" s="12">
        <v>165</v>
      </c>
      <c r="Q13" s="12">
        <v>676</v>
      </c>
      <c r="R13" s="12">
        <v>294</v>
      </c>
      <c r="S13" s="12">
        <v>274</v>
      </c>
      <c r="T13" s="54">
        <f t="shared" si="12"/>
        <v>137</v>
      </c>
      <c r="U13" s="54">
        <f t="shared" si="12"/>
        <v>-29</v>
      </c>
      <c r="V13" s="54">
        <f t="shared" si="12"/>
        <v>-148</v>
      </c>
      <c r="W13" s="54">
        <f t="shared" si="12"/>
        <v>-316</v>
      </c>
      <c r="X13" s="54">
        <f t="shared" si="12"/>
        <v>686</v>
      </c>
      <c r="Y13" s="54">
        <f t="shared" si="12"/>
        <v>-79</v>
      </c>
      <c r="Z13" s="54">
        <f t="shared" si="12"/>
        <v>256</v>
      </c>
      <c r="AA13" s="54">
        <f t="shared" si="12"/>
        <v>78</v>
      </c>
      <c r="AB13" s="54">
        <f t="shared" si="12"/>
        <v>174</v>
      </c>
      <c r="AC13" s="28">
        <f t="shared" si="13"/>
        <v>3.4249999999999998</v>
      </c>
      <c r="AD13" s="28">
        <f t="shared" si="13"/>
        <v>-0.24576271186440679</v>
      </c>
      <c r="AE13" s="28">
        <f t="shared" si="13"/>
        <v>-0.54814814814814816</v>
      </c>
      <c r="AF13" s="28">
        <f t="shared" si="13"/>
        <v>-0.64887063655030797</v>
      </c>
      <c r="AG13" s="28">
        <f t="shared" si="13"/>
        <v>9.5277777777777786</v>
      </c>
      <c r="AH13" s="28">
        <f t="shared" si="13"/>
        <v>-0.32377049180327871</v>
      </c>
      <c r="AI13" s="28">
        <f t="shared" si="13"/>
        <v>0.60952380952380958</v>
      </c>
      <c r="AJ13" s="28">
        <f t="shared" si="13"/>
        <v>0.3611111111111111</v>
      </c>
      <c r="AK13" s="28">
        <f t="shared" si="13"/>
        <v>1.74</v>
      </c>
      <c r="AL13" s="81"/>
      <c r="AM13" s="12">
        <v>7204</v>
      </c>
      <c r="AN13" s="12">
        <v>9783</v>
      </c>
      <c r="AO13" s="12">
        <v>11371</v>
      </c>
      <c r="AP13" s="12">
        <v>6488</v>
      </c>
      <c r="AQ13" s="12">
        <v>3068</v>
      </c>
      <c r="AR13" s="12">
        <v>2029</v>
      </c>
      <c r="AS13" s="12">
        <v>1853</v>
      </c>
      <c r="AT13" s="12">
        <v>2096</v>
      </c>
      <c r="AU13" s="12">
        <v>2053</v>
      </c>
      <c r="AV13" s="12">
        <v>1941</v>
      </c>
      <c r="AW13" s="12">
        <v>2383</v>
      </c>
      <c r="AX13" s="12">
        <v>1483</v>
      </c>
      <c r="AY13" s="12">
        <v>1505</v>
      </c>
      <c r="AZ13" s="12">
        <v>1967</v>
      </c>
      <c r="BA13" s="12">
        <v>2726</v>
      </c>
      <c r="BB13" s="86">
        <f t="shared" si="4"/>
        <v>-900</v>
      </c>
      <c r="BC13" s="73">
        <f t="shared" si="5"/>
        <v>22</v>
      </c>
      <c r="BD13" s="73">
        <f t="shared" si="6"/>
        <v>462</v>
      </c>
      <c r="BE13" s="87">
        <f>BA13-AZ13</f>
        <v>759</v>
      </c>
      <c r="BF13" s="28">
        <f t="shared" si="7"/>
        <v>-0.3776751993285774</v>
      </c>
      <c r="BG13" s="28">
        <f t="shared" si="8"/>
        <v>1.4834794335805798E-2</v>
      </c>
      <c r="BH13" s="28">
        <f t="shared" si="9"/>
        <v>0.30697674418604654</v>
      </c>
      <c r="BI13" s="36">
        <f>(BA13-AZ13)/AZ13</f>
        <v>0.385866802236909</v>
      </c>
    </row>
    <row r="14" spans="1:61" x14ac:dyDescent="0.25">
      <c r="A14" s="74" t="s">
        <v>96</v>
      </c>
      <c r="B14" s="12">
        <v>118</v>
      </c>
      <c r="C14" s="12">
        <v>23</v>
      </c>
      <c r="D14" s="12">
        <v>57</v>
      </c>
      <c r="E14" s="12">
        <v>134</v>
      </c>
      <c r="F14" s="12">
        <v>278</v>
      </c>
      <c r="G14" s="12">
        <v>226</v>
      </c>
      <c r="H14" s="12">
        <v>882</v>
      </c>
      <c r="I14" s="12">
        <v>286</v>
      </c>
      <c r="J14" s="12">
        <v>454</v>
      </c>
      <c r="K14" s="12">
        <v>9</v>
      </c>
      <c r="L14" s="12">
        <v>260</v>
      </c>
      <c r="M14" s="12">
        <v>174</v>
      </c>
      <c r="N14" s="12">
        <v>105</v>
      </c>
      <c r="O14" s="12">
        <v>300</v>
      </c>
      <c r="P14" s="12">
        <v>258</v>
      </c>
      <c r="Q14" s="12">
        <v>692</v>
      </c>
      <c r="R14" s="12">
        <v>513</v>
      </c>
      <c r="S14" s="12">
        <v>137</v>
      </c>
      <c r="T14" s="54"/>
      <c r="U14" s="54"/>
      <c r="V14" s="54"/>
      <c r="W14" s="54"/>
      <c r="X14" s="54"/>
      <c r="Y14" s="54"/>
      <c r="Z14" s="54"/>
      <c r="AA14" s="54"/>
      <c r="AB14" s="54"/>
      <c r="AC14" s="28"/>
      <c r="AD14" s="28"/>
      <c r="AE14" s="28"/>
      <c r="AF14" s="28"/>
      <c r="AG14" s="28"/>
      <c r="AH14" s="28"/>
      <c r="AI14" s="28"/>
      <c r="AJ14" s="28"/>
      <c r="AK14" s="28"/>
      <c r="AL14" s="81"/>
      <c r="AM14" s="12">
        <v>5567</v>
      </c>
      <c r="AN14" s="12">
        <v>6733</v>
      </c>
      <c r="AO14" s="12">
        <v>7188</v>
      </c>
      <c r="AP14" s="12">
        <v>4789</v>
      </c>
      <c r="AQ14" s="12">
        <v>4120</v>
      </c>
      <c r="AR14" s="12">
        <v>3601</v>
      </c>
      <c r="AS14" s="12">
        <v>3512</v>
      </c>
      <c r="AT14" s="12">
        <v>4719</v>
      </c>
      <c r="AU14" s="12">
        <v>4061</v>
      </c>
      <c r="AV14" s="12">
        <v>4836</v>
      </c>
      <c r="AW14" s="12">
        <v>3691</v>
      </c>
      <c r="AX14" s="12">
        <v>3175</v>
      </c>
      <c r="AY14" s="12">
        <v>3237</v>
      </c>
      <c r="AZ14" s="12">
        <v>2458</v>
      </c>
      <c r="BA14" s="12">
        <v>2448</v>
      </c>
      <c r="BB14" s="86">
        <f t="shared" si="4"/>
        <v>-516</v>
      </c>
      <c r="BC14" s="73">
        <f t="shared" si="5"/>
        <v>62</v>
      </c>
      <c r="BD14" s="73">
        <f t="shared" si="6"/>
        <v>-779</v>
      </c>
      <c r="BE14" s="87"/>
      <c r="BF14" s="28">
        <f t="shared" si="7"/>
        <v>-0.13979951232728258</v>
      </c>
      <c r="BG14" s="28">
        <f t="shared" si="8"/>
        <v>1.9527559055118111E-2</v>
      </c>
      <c r="BH14" s="28">
        <f t="shared" si="9"/>
        <v>-0.24065492740191535</v>
      </c>
      <c r="BI14" s="36"/>
    </row>
    <row r="15" spans="1:61" x14ac:dyDescent="0.25">
      <c r="A15" s="74" t="s">
        <v>103</v>
      </c>
      <c r="B15" s="12">
        <v>14</v>
      </c>
      <c r="C15" s="12">
        <v>138</v>
      </c>
      <c r="D15" s="12">
        <v>66</v>
      </c>
      <c r="E15" s="12">
        <v>593</v>
      </c>
      <c r="F15" s="12">
        <v>1061</v>
      </c>
      <c r="G15" s="12">
        <v>74</v>
      </c>
      <c r="H15" s="12">
        <v>176</v>
      </c>
      <c r="I15" s="12">
        <v>23</v>
      </c>
      <c r="J15" s="12">
        <v>523</v>
      </c>
      <c r="K15" s="12">
        <v>8</v>
      </c>
      <c r="L15" s="12">
        <v>143</v>
      </c>
      <c r="M15" s="12">
        <v>117</v>
      </c>
      <c r="N15" s="12">
        <v>403</v>
      </c>
      <c r="O15" s="12">
        <v>912</v>
      </c>
      <c r="P15" s="12">
        <v>38</v>
      </c>
      <c r="Q15" s="12">
        <v>94</v>
      </c>
      <c r="R15" s="12">
        <v>28</v>
      </c>
      <c r="S15" s="12">
        <v>452</v>
      </c>
      <c r="T15" s="54"/>
      <c r="U15" s="54"/>
      <c r="V15" s="54"/>
      <c r="W15" s="54"/>
      <c r="X15" s="54"/>
      <c r="Y15" s="54"/>
      <c r="Z15" s="54"/>
      <c r="AA15" s="54"/>
      <c r="AB15" s="54"/>
      <c r="AC15" s="28"/>
      <c r="AD15" s="28"/>
      <c r="AE15" s="28"/>
      <c r="AF15" s="28"/>
      <c r="AG15" s="28"/>
      <c r="AH15" s="28"/>
      <c r="AI15" s="28"/>
      <c r="AJ15" s="28"/>
      <c r="AK15" s="28"/>
      <c r="AL15" s="81"/>
      <c r="AM15" s="12">
        <v>2252</v>
      </c>
      <c r="AN15" s="12">
        <v>3267</v>
      </c>
      <c r="AO15" s="12">
        <v>3164</v>
      </c>
      <c r="AP15" s="12">
        <v>3223</v>
      </c>
      <c r="AQ15" s="12">
        <v>2690</v>
      </c>
      <c r="AR15" s="12">
        <v>2844</v>
      </c>
      <c r="AS15" s="12">
        <v>4622</v>
      </c>
      <c r="AT15" s="12">
        <v>4631</v>
      </c>
      <c r="AU15" s="12">
        <v>4106</v>
      </c>
      <c r="AV15" s="12">
        <v>3547</v>
      </c>
      <c r="AW15" s="12">
        <v>2889</v>
      </c>
      <c r="AX15" s="12">
        <v>2648</v>
      </c>
      <c r="AY15" s="12">
        <v>2611</v>
      </c>
      <c r="AZ15" s="12">
        <v>2668</v>
      </c>
      <c r="BA15" s="12">
        <v>2195</v>
      </c>
      <c r="BB15" s="86">
        <f t="shared" si="4"/>
        <v>-241</v>
      </c>
      <c r="BC15" s="73">
        <f t="shared" si="5"/>
        <v>-37</v>
      </c>
      <c r="BD15" s="73">
        <f t="shared" si="6"/>
        <v>57</v>
      </c>
      <c r="BE15" s="87"/>
      <c r="BF15" s="28">
        <f t="shared" si="7"/>
        <v>-8.3419868466597435E-2</v>
      </c>
      <c r="BG15" s="28">
        <f t="shared" si="8"/>
        <v>-1.3972809667673716E-2</v>
      </c>
      <c r="BH15" s="28">
        <f t="shared" si="9"/>
        <v>2.1830716200689392E-2</v>
      </c>
      <c r="BI15" s="36"/>
    </row>
    <row r="16" spans="1:61" x14ac:dyDescent="0.25">
      <c r="A16" s="74" t="s">
        <v>98</v>
      </c>
      <c r="B16" s="12">
        <v>95</v>
      </c>
      <c r="C16" s="12">
        <v>70</v>
      </c>
      <c r="D16" s="12">
        <v>92</v>
      </c>
      <c r="E16" s="12">
        <v>195</v>
      </c>
      <c r="F16" s="12">
        <v>234</v>
      </c>
      <c r="G16" s="12">
        <v>191</v>
      </c>
      <c r="H16" s="12">
        <v>232</v>
      </c>
      <c r="I16" s="12">
        <v>232</v>
      </c>
      <c r="J16" s="12">
        <v>276</v>
      </c>
      <c r="K16" s="12">
        <v>55</v>
      </c>
      <c r="L16" s="12">
        <v>34</v>
      </c>
      <c r="M16" s="12">
        <v>44</v>
      </c>
      <c r="N16" s="12">
        <v>331</v>
      </c>
      <c r="O16" s="12">
        <v>277</v>
      </c>
      <c r="P16" s="12">
        <v>257</v>
      </c>
      <c r="Q16" s="12">
        <v>351</v>
      </c>
      <c r="R16" s="12">
        <v>110</v>
      </c>
      <c r="S16" s="12">
        <v>162</v>
      </c>
      <c r="T16" s="54"/>
      <c r="U16" s="54"/>
      <c r="V16" s="54"/>
      <c r="W16" s="54"/>
      <c r="X16" s="54"/>
      <c r="Y16" s="54"/>
      <c r="Z16" s="54"/>
      <c r="AA16" s="54"/>
      <c r="AB16" s="54"/>
      <c r="AC16" s="28"/>
      <c r="AD16" s="28"/>
      <c r="AE16" s="28"/>
      <c r="AF16" s="28"/>
      <c r="AG16" s="28"/>
      <c r="AH16" s="28"/>
      <c r="AI16" s="28"/>
      <c r="AJ16" s="28"/>
      <c r="AK16" s="28"/>
      <c r="AL16" s="81"/>
      <c r="AM16" s="12">
        <v>1361</v>
      </c>
      <c r="AN16" s="12">
        <v>2278</v>
      </c>
      <c r="AO16" s="12">
        <v>2323</v>
      </c>
      <c r="AP16" s="12">
        <v>2056</v>
      </c>
      <c r="AQ16" s="12">
        <v>1930</v>
      </c>
      <c r="AR16" s="12">
        <v>1285</v>
      </c>
      <c r="AS16" s="12">
        <v>2463</v>
      </c>
      <c r="AT16" s="12">
        <v>3298</v>
      </c>
      <c r="AU16" s="12">
        <v>2562</v>
      </c>
      <c r="AV16" s="12">
        <v>2714</v>
      </c>
      <c r="AW16" s="12">
        <v>2617</v>
      </c>
      <c r="AX16" s="12">
        <v>2324</v>
      </c>
      <c r="AY16" s="12">
        <v>2679</v>
      </c>
      <c r="AZ16" s="12">
        <v>1617</v>
      </c>
      <c r="BA16" s="12">
        <v>1621</v>
      </c>
      <c r="BB16" s="86">
        <f t="shared" si="4"/>
        <v>-293</v>
      </c>
      <c r="BC16" s="73">
        <f t="shared" si="5"/>
        <v>355</v>
      </c>
      <c r="BD16" s="73">
        <f t="shared" si="6"/>
        <v>-1062</v>
      </c>
      <c r="BE16" s="87"/>
      <c r="BF16" s="28">
        <f t="shared" si="7"/>
        <v>-0.11196025983951088</v>
      </c>
      <c r="BG16" s="28">
        <f t="shared" si="8"/>
        <v>0.15275387263339071</v>
      </c>
      <c r="BH16" s="28">
        <f t="shared" si="9"/>
        <v>-0.3964165733482643</v>
      </c>
      <c r="BI16" s="36"/>
    </row>
    <row r="17" spans="1:61" x14ac:dyDescent="0.25">
      <c r="A17" s="74" t="s">
        <v>97</v>
      </c>
      <c r="B17" s="12">
        <v>20</v>
      </c>
      <c r="C17" s="12">
        <v>43</v>
      </c>
      <c r="D17" s="12">
        <v>78</v>
      </c>
      <c r="E17" s="12">
        <v>55</v>
      </c>
      <c r="F17" s="12">
        <v>139</v>
      </c>
      <c r="G17" s="12">
        <v>121</v>
      </c>
      <c r="H17" s="12">
        <v>90</v>
      </c>
      <c r="I17" s="12">
        <v>62</v>
      </c>
      <c r="J17" s="12">
        <v>146</v>
      </c>
      <c r="K17" s="12">
        <v>64</v>
      </c>
      <c r="L17" s="12">
        <v>149</v>
      </c>
      <c r="M17" s="12">
        <v>72</v>
      </c>
      <c r="N17" s="12">
        <v>115</v>
      </c>
      <c r="O17" s="12">
        <v>271</v>
      </c>
      <c r="P17" s="12">
        <v>90</v>
      </c>
      <c r="Q17" s="12">
        <v>165</v>
      </c>
      <c r="R17" s="12">
        <v>236</v>
      </c>
      <c r="S17" s="12">
        <v>100</v>
      </c>
      <c r="T17" s="54"/>
      <c r="U17" s="54"/>
      <c r="V17" s="54"/>
      <c r="W17" s="54"/>
      <c r="X17" s="54"/>
      <c r="Y17" s="54"/>
      <c r="Z17" s="54"/>
      <c r="AA17" s="54"/>
      <c r="AB17" s="54"/>
      <c r="AC17" s="28"/>
      <c r="AD17" s="28"/>
      <c r="AE17" s="28"/>
      <c r="AF17" s="28"/>
      <c r="AG17" s="28"/>
      <c r="AH17" s="28"/>
      <c r="AI17" s="28"/>
      <c r="AJ17" s="28"/>
      <c r="AK17" s="28"/>
      <c r="AL17" s="81"/>
      <c r="AM17" s="12">
        <v>1166</v>
      </c>
      <c r="AN17" s="12">
        <v>1543</v>
      </c>
      <c r="AO17" s="12">
        <v>1531</v>
      </c>
      <c r="AP17" s="12">
        <v>731</v>
      </c>
      <c r="AQ17" s="12">
        <v>977</v>
      </c>
      <c r="AR17" s="12">
        <v>674</v>
      </c>
      <c r="AS17" s="12">
        <v>1204</v>
      </c>
      <c r="AT17" s="12">
        <v>1106</v>
      </c>
      <c r="AU17" s="12">
        <v>957</v>
      </c>
      <c r="AV17" s="12">
        <v>1386</v>
      </c>
      <c r="AW17" s="12">
        <v>1049</v>
      </c>
      <c r="AX17" s="12">
        <v>727</v>
      </c>
      <c r="AY17" s="12">
        <v>645</v>
      </c>
      <c r="AZ17" s="12">
        <v>754</v>
      </c>
      <c r="BA17" s="12">
        <v>1262</v>
      </c>
      <c r="BB17" s="86">
        <f t="shared" si="4"/>
        <v>-322</v>
      </c>
      <c r="BC17" s="73">
        <f t="shared" si="5"/>
        <v>-82</v>
      </c>
      <c r="BD17" s="73">
        <f t="shared" si="6"/>
        <v>109</v>
      </c>
      <c r="BE17" s="87"/>
      <c r="BF17" s="28">
        <f t="shared" si="7"/>
        <v>-0.30695900857959962</v>
      </c>
      <c r="BG17" s="28">
        <f t="shared" si="8"/>
        <v>-0.11279229711141678</v>
      </c>
      <c r="BH17" s="28">
        <f t="shared" si="9"/>
        <v>0.16899224806201552</v>
      </c>
      <c r="BI17" s="36"/>
    </row>
    <row r="18" spans="1:61" x14ac:dyDescent="0.25">
      <c r="A18" s="11" t="s">
        <v>92</v>
      </c>
      <c r="B18" s="12">
        <v>72</v>
      </c>
      <c r="C18" s="12">
        <v>117</v>
      </c>
      <c r="D18" s="12">
        <v>124</v>
      </c>
      <c r="E18" s="12">
        <v>59</v>
      </c>
      <c r="F18" s="12">
        <v>86</v>
      </c>
      <c r="G18" s="12">
        <v>82</v>
      </c>
      <c r="H18" s="12">
        <v>98</v>
      </c>
      <c r="I18" s="12">
        <v>49</v>
      </c>
      <c r="J18" s="12">
        <v>78</v>
      </c>
      <c r="K18" s="12">
        <v>171</v>
      </c>
      <c r="L18" s="12">
        <v>56</v>
      </c>
      <c r="M18" s="12">
        <v>97</v>
      </c>
      <c r="N18" s="12">
        <v>36</v>
      </c>
      <c r="O18" s="12">
        <v>94</v>
      </c>
      <c r="P18" s="12">
        <v>241</v>
      </c>
      <c r="Q18" s="12">
        <v>128</v>
      </c>
      <c r="R18" s="12">
        <v>105</v>
      </c>
      <c r="S18" s="12">
        <v>88</v>
      </c>
      <c r="T18" s="54">
        <f t="shared" ref="T18:AB19" si="14">K18-B18</f>
        <v>99</v>
      </c>
      <c r="U18" s="54">
        <f t="shared" si="14"/>
        <v>-61</v>
      </c>
      <c r="V18" s="54">
        <f t="shared" si="14"/>
        <v>-27</v>
      </c>
      <c r="W18" s="54">
        <f t="shared" si="14"/>
        <v>-23</v>
      </c>
      <c r="X18" s="54">
        <f t="shared" si="14"/>
        <v>8</v>
      </c>
      <c r="Y18" s="54">
        <f t="shared" si="14"/>
        <v>159</v>
      </c>
      <c r="Z18" s="54">
        <f t="shared" si="14"/>
        <v>30</v>
      </c>
      <c r="AA18" s="54">
        <f t="shared" si="14"/>
        <v>56</v>
      </c>
      <c r="AB18" s="54">
        <f t="shared" si="14"/>
        <v>10</v>
      </c>
      <c r="AC18" s="28">
        <f t="shared" ref="AC18:AK19" si="15">(K18-B18)/B18</f>
        <v>1.375</v>
      </c>
      <c r="AD18" s="28">
        <f t="shared" si="15"/>
        <v>-0.5213675213675214</v>
      </c>
      <c r="AE18" s="28">
        <f t="shared" si="15"/>
        <v>-0.21774193548387097</v>
      </c>
      <c r="AF18" s="28">
        <f t="shared" si="15"/>
        <v>-0.38983050847457629</v>
      </c>
      <c r="AG18" s="28">
        <f t="shared" si="15"/>
        <v>9.3023255813953487E-2</v>
      </c>
      <c r="AH18" s="28">
        <f t="shared" si="15"/>
        <v>1.9390243902439024</v>
      </c>
      <c r="AI18" s="28">
        <f t="shared" si="15"/>
        <v>0.30612244897959184</v>
      </c>
      <c r="AJ18" s="28">
        <f t="shared" si="15"/>
        <v>1.1428571428571428</v>
      </c>
      <c r="AK18" s="28">
        <f t="shared" si="15"/>
        <v>0.12820512820512819</v>
      </c>
      <c r="AL18" s="81"/>
      <c r="AM18" s="12">
        <v>765</v>
      </c>
      <c r="AN18" s="12">
        <v>981</v>
      </c>
      <c r="AO18" s="12">
        <v>861</v>
      </c>
      <c r="AP18" s="12">
        <v>1022</v>
      </c>
      <c r="AQ18" s="12">
        <v>662</v>
      </c>
      <c r="AR18" s="12">
        <v>659</v>
      </c>
      <c r="AS18" s="12">
        <v>461</v>
      </c>
      <c r="AT18" s="12">
        <v>936</v>
      </c>
      <c r="AU18" s="12">
        <v>607</v>
      </c>
      <c r="AV18" s="12">
        <v>776</v>
      </c>
      <c r="AW18" s="12">
        <v>455</v>
      </c>
      <c r="AX18" s="12">
        <v>432</v>
      </c>
      <c r="AY18" s="12">
        <v>883</v>
      </c>
      <c r="AZ18" s="12">
        <v>765</v>
      </c>
      <c r="BA18" s="12">
        <v>1016</v>
      </c>
      <c r="BB18" s="86">
        <f t="shared" si="4"/>
        <v>-23</v>
      </c>
      <c r="BC18" s="73">
        <f t="shared" si="5"/>
        <v>451</v>
      </c>
      <c r="BD18" s="73">
        <f t="shared" si="6"/>
        <v>-118</v>
      </c>
      <c r="BE18" s="87">
        <f>BA18-AZ18</f>
        <v>251</v>
      </c>
      <c r="BF18" s="28">
        <f t="shared" si="7"/>
        <v>-5.054945054945055E-2</v>
      </c>
      <c r="BG18" s="28">
        <f t="shared" si="8"/>
        <v>1.0439814814814814</v>
      </c>
      <c r="BH18" s="28">
        <f t="shared" si="9"/>
        <v>-0.13363533408833522</v>
      </c>
      <c r="BI18" s="36">
        <f>(BA18-AZ18)/AZ18</f>
        <v>0.32810457516339869</v>
      </c>
    </row>
    <row r="19" spans="1:61" x14ac:dyDescent="0.25">
      <c r="A19" s="11" t="s">
        <v>90</v>
      </c>
      <c r="B19" s="12">
        <v>0</v>
      </c>
      <c r="C19" s="12">
        <v>15</v>
      </c>
      <c r="D19" s="12">
        <v>10</v>
      </c>
      <c r="E19" s="12">
        <v>21</v>
      </c>
      <c r="F19" s="12">
        <v>97</v>
      </c>
      <c r="G19" s="12">
        <v>44</v>
      </c>
      <c r="H19" s="12">
        <v>122</v>
      </c>
      <c r="I19" s="12">
        <v>54</v>
      </c>
      <c r="J19" s="12">
        <v>26</v>
      </c>
      <c r="K19" s="12">
        <v>3</v>
      </c>
      <c r="L19" s="12">
        <v>1</v>
      </c>
      <c r="M19" s="12">
        <v>0</v>
      </c>
      <c r="N19" s="12">
        <v>9</v>
      </c>
      <c r="O19" s="12">
        <v>149</v>
      </c>
      <c r="P19" s="12">
        <v>24</v>
      </c>
      <c r="Q19" s="12">
        <v>132</v>
      </c>
      <c r="R19" s="12">
        <v>118</v>
      </c>
      <c r="S19" s="12">
        <v>0</v>
      </c>
      <c r="T19" s="54">
        <f t="shared" si="14"/>
        <v>3</v>
      </c>
      <c r="U19" s="54">
        <f t="shared" si="14"/>
        <v>-14</v>
      </c>
      <c r="V19" s="54">
        <f t="shared" si="14"/>
        <v>-10</v>
      </c>
      <c r="W19" s="54">
        <f t="shared" si="14"/>
        <v>-12</v>
      </c>
      <c r="X19" s="54">
        <f t="shared" si="14"/>
        <v>52</v>
      </c>
      <c r="Y19" s="54">
        <f t="shared" si="14"/>
        <v>-20</v>
      </c>
      <c r="Z19" s="54">
        <f t="shared" si="14"/>
        <v>10</v>
      </c>
      <c r="AA19" s="54">
        <f t="shared" si="14"/>
        <v>64</v>
      </c>
      <c r="AB19" s="54">
        <f t="shared" si="14"/>
        <v>-26</v>
      </c>
      <c r="AC19" s="28" t="e">
        <f t="shared" si="15"/>
        <v>#DIV/0!</v>
      </c>
      <c r="AD19" s="28">
        <f t="shared" si="15"/>
        <v>-0.93333333333333335</v>
      </c>
      <c r="AE19" s="28">
        <f t="shared" si="15"/>
        <v>-1</v>
      </c>
      <c r="AF19" s="28">
        <f t="shared" si="15"/>
        <v>-0.5714285714285714</v>
      </c>
      <c r="AG19" s="28">
        <f t="shared" si="15"/>
        <v>0.53608247422680411</v>
      </c>
      <c r="AH19" s="28">
        <f t="shared" si="15"/>
        <v>-0.45454545454545453</v>
      </c>
      <c r="AI19" s="28">
        <f t="shared" si="15"/>
        <v>8.1967213114754092E-2</v>
      </c>
      <c r="AJ19" s="28">
        <f t="shared" si="15"/>
        <v>1.1851851851851851</v>
      </c>
      <c r="AK19" s="28">
        <f t="shared" si="15"/>
        <v>-1</v>
      </c>
      <c r="AL19" s="81"/>
      <c r="AM19" s="12">
        <v>872</v>
      </c>
      <c r="AN19" s="12">
        <v>1181</v>
      </c>
      <c r="AO19" s="12">
        <v>732</v>
      </c>
      <c r="AP19" s="12">
        <v>703</v>
      </c>
      <c r="AQ19" s="12">
        <v>649</v>
      </c>
      <c r="AR19" s="12">
        <v>436</v>
      </c>
      <c r="AS19" s="12">
        <v>448</v>
      </c>
      <c r="AT19" s="12">
        <v>343</v>
      </c>
      <c r="AU19" s="12">
        <v>606</v>
      </c>
      <c r="AV19" s="12">
        <v>511</v>
      </c>
      <c r="AW19" s="12">
        <v>456</v>
      </c>
      <c r="AX19" s="12">
        <v>330</v>
      </c>
      <c r="AY19" s="12">
        <v>321</v>
      </c>
      <c r="AZ19" s="12">
        <v>389</v>
      </c>
      <c r="BA19" s="12">
        <v>436</v>
      </c>
      <c r="BB19" s="86">
        <f t="shared" si="4"/>
        <v>-126</v>
      </c>
      <c r="BC19" s="73">
        <f t="shared" si="5"/>
        <v>-9</v>
      </c>
      <c r="BD19" s="73">
        <f t="shared" si="6"/>
        <v>68</v>
      </c>
      <c r="BE19" s="87">
        <f>BA19-AZ19</f>
        <v>47</v>
      </c>
      <c r="BF19" s="28">
        <f t="shared" si="7"/>
        <v>-0.27631578947368424</v>
      </c>
      <c r="BG19" s="28">
        <f t="shared" si="8"/>
        <v>-2.7272727272727271E-2</v>
      </c>
      <c r="BH19" s="28">
        <f t="shared" si="9"/>
        <v>0.21183800623052959</v>
      </c>
      <c r="BI19" s="36">
        <f>(BA19-AZ19)/AZ19</f>
        <v>0.12082262210796915</v>
      </c>
    </row>
    <row r="20" spans="1:61" x14ac:dyDescent="0.25">
      <c r="A20" s="74" t="s">
        <v>104</v>
      </c>
      <c r="B20" s="12">
        <v>130</v>
      </c>
      <c r="C20" s="12">
        <v>131</v>
      </c>
      <c r="D20" s="12">
        <v>23</v>
      </c>
      <c r="E20" s="12">
        <v>60</v>
      </c>
      <c r="F20" s="12">
        <v>81</v>
      </c>
      <c r="G20" s="12">
        <v>48</v>
      </c>
      <c r="H20" s="12">
        <v>95</v>
      </c>
      <c r="I20" s="12">
        <v>48</v>
      </c>
      <c r="J20" s="12">
        <v>16</v>
      </c>
      <c r="K20" s="12">
        <v>5</v>
      </c>
      <c r="L20" s="12">
        <v>10</v>
      </c>
      <c r="M20" s="12">
        <v>22</v>
      </c>
      <c r="N20" s="12">
        <v>10</v>
      </c>
      <c r="O20" s="12">
        <v>24</v>
      </c>
      <c r="P20" s="12">
        <v>40</v>
      </c>
      <c r="Q20" s="12">
        <v>45</v>
      </c>
      <c r="R20" s="12">
        <v>71</v>
      </c>
      <c r="S20" s="12">
        <v>59</v>
      </c>
      <c r="T20" s="54"/>
      <c r="U20" s="54"/>
      <c r="V20" s="54"/>
      <c r="W20" s="54"/>
      <c r="X20" s="54"/>
      <c r="Y20" s="54"/>
      <c r="Z20" s="54"/>
      <c r="AA20" s="54"/>
      <c r="AB20" s="54"/>
      <c r="AC20" s="28"/>
      <c r="AD20" s="28"/>
      <c r="AE20" s="28"/>
      <c r="AF20" s="28"/>
      <c r="AG20" s="28"/>
      <c r="AH20" s="28"/>
      <c r="AI20" s="28"/>
      <c r="AJ20" s="28"/>
      <c r="AK20" s="28"/>
      <c r="AL20" s="81"/>
      <c r="AM20" s="12">
        <v>1031</v>
      </c>
      <c r="AN20" s="12">
        <v>449</v>
      </c>
      <c r="AO20" s="12">
        <v>629</v>
      </c>
      <c r="AP20" s="12">
        <v>416</v>
      </c>
      <c r="AQ20" s="12">
        <v>286</v>
      </c>
      <c r="AR20" s="12">
        <v>589</v>
      </c>
      <c r="AS20" s="12">
        <v>221</v>
      </c>
      <c r="AT20" s="12">
        <v>133</v>
      </c>
      <c r="AU20" s="12">
        <v>104</v>
      </c>
      <c r="AV20" s="12">
        <v>189</v>
      </c>
      <c r="AW20" s="12">
        <v>78</v>
      </c>
      <c r="AX20" s="12">
        <v>311</v>
      </c>
      <c r="AY20" s="12">
        <v>657</v>
      </c>
      <c r="AZ20" s="12">
        <v>632</v>
      </c>
      <c r="BA20" s="12">
        <v>286</v>
      </c>
      <c r="BB20" s="86">
        <f t="shared" si="4"/>
        <v>233</v>
      </c>
      <c r="BC20" s="73">
        <f t="shared" si="5"/>
        <v>346</v>
      </c>
      <c r="BD20" s="73">
        <f t="shared" si="6"/>
        <v>-25</v>
      </c>
      <c r="BE20" s="87"/>
      <c r="BF20" s="28">
        <f t="shared" si="7"/>
        <v>2.9871794871794872</v>
      </c>
      <c r="BG20" s="28">
        <f t="shared" si="8"/>
        <v>1.112540192926045</v>
      </c>
      <c r="BH20" s="28">
        <f t="shared" si="9"/>
        <v>-3.8051750380517502E-2</v>
      </c>
      <c r="BI20" s="36"/>
    </row>
    <row r="21" spans="1:61" x14ac:dyDescent="0.25">
      <c r="A21" s="74" t="s">
        <v>94</v>
      </c>
      <c r="B21" s="12">
        <v>27</v>
      </c>
      <c r="C21" s="12">
        <v>1</v>
      </c>
      <c r="D21" s="12">
        <v>34</v>
      </c>
      <c r="E21" s="12">
        <v>3</v>
      </c>
      <c r="F21" s="12">
        <v>13</v>
      </c>
      <c r="G21" s="12">
        <v>39</v>
      </c>
      <c r="H21" s="12">
        <v>47</v>
      </c>
      <c r="I21" s="12">
        <v>41</v>
      </c>
      <c r="J21" s="12">
        <v>1</v>
      </c>
      <c r="K21" s="12">
        <v>11</v>
      </c>
      <c r="L21" s="12">
        <v>7</v>
      </c>
      <c r="M21" s="12">
        <v>6</v>
      </c>
      <c r="N21" s="12">
        <v>43</v>
      </c>
      <c r="O21" s="12">
        <v>11</v>
      </c>
      <c r="P21" s="12">
        <v>15</v>
      </c>
      <c r="Q21" s="12">
        <v>23</v>
      </c>
      <c r="R21" s="12">
        <v>19</v>
      </c>
      <c r="S21" s="12">
        <v>9</v>
      </c>
      <c r="T21" s="54"/>
      <c r="U21" s="54"/>
      <c r="V21" s="54"/>
      <c r="W21" s="54"/>
      <c r="X21" s="54"/>
      <c r="Y21" s="54"/>
      <c r="Z21" s="54"/>
      <c r="AA21" s="54"/>
      <c r="AB21" s="54"/>
      <c r="AC21" s="28"/>
      <c r="AD21" s="28"/>
      <c r="AE21" s="28"/>
      <c r="AF21" s="28"/>
      <c r="AG21" s="28"/>
      <c r="AH21" s="28"/>
      <c r="AI21" s="28"/>
      <c r="AJ21" s="28"/>
      <c r="AK21" s="28"/>
      <c r="AL21" s="81"/>
      <c r="AM21" s="12">
        <v>197</v>
      </c>
      <c r="AN21" s="12">
        <v>199</v>
      </c>
      <c r="AO21" s="12">
        <v>36</v>
      </c>
      <c r="AP21" s="12">
        <v>37</v>
      </c>
      <c r="AQ21" s="12">
        <v>27</v>
      </c>
      <c r="AR21" s="12">
        <v>103</v>
      </c>
      <c r="AS21" s="12">
        <v>163</v>
      </c>
      <c r="AT21" s="12">
        <v>111</v>
      </c>
      <c r="AU21" s="12">
        <v>68</v>
      </c>
      <c r="AV21" s="12">
        <v>86</v>
      </c>
      <c r="AW21" s="12">
        <v>267</v>
      </c>
      <c r="AX21" s="12">
        <v>176</v>
      </c>
      <c r="AY21" s="12">
        <v>116</v>
      </c>
      <c r="AZ21" s="12">
        <v>206</v>
      </c>
      <c r="BA21" s="12">
        <v>144</v>
      </c>
      <c r="BB21" s="86">
        <f t="shared" si="4"/>
        <v>-91</v>
      </c>
      <c r="BC21" s="73">
        <f t="shared" si="5"/>
        <v>-60</v>
      </c>
      <c r="BD21" s="73">
        <f t="shared" si="6"/>
        <v>90</v>
      </c>
      <c r="BE21" s="87"/>
      <c r="BF21" s="28">
        <f t="shared" si="7"/>
        <v>-0.34082397003745318</v>
      </c>
      <c r="BG21" s="28">
        <f t="shared" si="8"/>
        <v>-0.34090909090909088</v>
      </c>
      <c r="BH21" s="28">
        <f t="shared" si="9"/>
        <v>0.77586206896551724</v>
      </c>
      <c r="BI21" s="36"/>
    </row>
    <row r="22" spans="1:61" x14ac:dyDescent="0.25">
      <c r="A22" s="74" t="s">
        <v>99</v>
      </c>
      <c r="B22" s="12">
        <v>2</v>
      </c>
      <c r="C22" s="12">
        <v>3</v>
      </c>
      <c r="D22" s="12">
        <v>2</v>
      </c>
      <c r="E22" s="12">
        <v>36</v>
      </c>
      <c r="F22" s="12">
        <v>57</v>
      </c>
      <c r="G22" s="12">
        <v>227</v>
      </c>
      <c r="H22" s="12">
        <v>42</v>
      </c>
      <c r="I22" s="12">
        <v>28</v>
      </c>
      <c r="J22" s="12">
        <v>4</v>
      </c>
      <c r="K22" s="12">
        <v>32</v>
      </c>
      <c r="L22" s="12">
        <v>6</v>
      </c>
      <c r="M22" s="12">
        <v>2</v>
      </c>
      <c r="N22" s="12">
        <v>36</v>
      </c>
      <c r="O22" s="12">
        <v>0</v>
      </c>
      <c r="P22" s="12">
        <v>43</v>
      </c>
      <c r="Q22" s="12">
        <v>6</v>
      </c>
      <c r="R22" s="12">
        <v>7</v>
      </c>
      <c r="S22" s="12">
        <v>7</v>
      </c>
      <c r="T22" s="54"/>
      <c r="U22" s="54"/>
      <c r="V22" s="54"/>
      <c r="W22" s="54"/>
      <c r="X22" s="54"/>
      <c r="Y22" s="54"/>
      <c r="Z22" s="54"/>
      <c r="AA22" s="54"/>
      <c r="AB22" s="54"/>
      <c r="AC22" s="28"/>
      <c r="AD22" s="28"/>
      <c r="AE22" s="28"/>
      <c r="AF22" s="28"/>
      <c r="AG22" s="28"/>
      <c r="AH22" s="28"/>
      <c r="AI22" s="28"/>
      <c r="AJ22" s="28"/>
      <c r="AK22" s="28"/>
      <c r="AL22" s="81"/>
      <c r="AM22" s="12">
        <v>181</v>
      </c>
      <c r="AN22" s="12">
        <v>158</v>
      </c>
      <c r="AO22" s="12">
        <v>209</v>
      </c>
      <c r="AP22" s="12">
        <v>53</v>
      </c>
      <c r="AQ22" s="12">
        <v>96</v>
      </c>
      <c r="AR22" s="12">
        <v>29</v>
      </c>
      <c r="AS22" s="12">
        <v>81</v>
      </c>
      <c r="AT22" s="12">
        <v>24</v>
      </c>
      <c r="AU22" s="12">
        <v>116</v>
      </c>
      <c r="AV22" s="12">
        <v>110</v>
      </c>
      <c r="AW22" s="12">
        <v>115</v>
      </c>
      <c r="AX22" s="12">
        <v>69</v>
      </c>
      <c r="AY22" s="12">
        <v>92</v>
      </c>
      <c r="AZ22" s="12">
        <v>401</v>
      </c>
      <c r="BA22" s="12">
        <v>139</v>
      </c>
      <c r="BB22" s="86">
        <f t="shared" si="4"/>
        <v>-46</v>
      </c>
      <c r="BC22" s="73">
        <f t="shared" si="5"/>
        <v>23</v>
      </c>
      <c r="BD22" s="73">
        <f t="shared" si="6"/>
        <v>309</v>
      </c>
      <c r="BE22" s="87"/>
      <c r="BF22" s="28">
        <f t="shared" si="7"/>
        <v>-0.4</v>
      </c>
      <c r="BG22" s="28">
        <f t="shared" si="8"/>
        <v>0.33333333333333331</v>
      </c>
      <c r="BH22" s="28">
        <f t="shared" si="9"/>
        <v>3.3586956521739131</v>
      </c>
      <c r="BI22" s="36"/>
    </row>
    <row r="23" spans="1:61" x14ac:dyDescent="0.25">
      <c r="A23" s="74" t="s">
        <v>95</v>
      </c>
      <c r="B23" s="12">
        <v>3</v>
      </c>
      <c r="C23" s="12">
        <v>0</v>
      </c>
      <c r="D23" s="12">
        <v>9</v>
      </c>
      <c r="E23" s="12">
        <v>5</v>
      </c>
      <c r="F23" s="12">
        <v>3</v>
      </c>
      <c r="G23" s="12">
        <v>6</v>
      </c>
      <c r="H23" s="12">
        <v>42</v>
      </c>
      <c r="I23" s="12">
        <v>27</v>
      </c>
      <c r="J23" s="12">
        <v>11</v>
      </c>
      <c r="K23" s="12">
        <v>4</v>
      </c>
      <c r="L23" s="12">
        <v>0</v>
      </c>
      <c r="M23" s="12">
        <v>10</v>
      </c>
      <c r="N23" s="12">
        <v>0</v>
      </c>
      <c r="O23" s="12">
        <v>34</v>
      </c>
      <c r="P23" s="12">
        <v>2</v>
      </c>
      <c r="Q23" s="12">
        <v>21</v>
      </c>
      <c r="R23" s="12">
        <v>8</v>
      </c>
      <c r="S23" s="12">
        <v>0</v>
      </c>
      <c r="T23" s="54"/>
      <c r="U23" s="54"/>
      <c r="V23" s="54"/>
      <c r="W23" s="54"/>
      <c r="X23" s="54"/>
      <c r="Y23" s="54"/>
      <c r="Z23" s="54"/>
      <c r="AA23" s="54"/>
      <c r="AB23" s="54"/>
      <c r="AC23" s="28"/>
      <c r="AD23" s="28"/>
      <c r="AE23" s="28"/>
      <c r="AF23" s="28"/>
      <c r="AG23" s="28"/>
      <c r="AH23" s="28"/>
      <c r="AI23" s="28"/>
      <c r="AJ23" s="28"/>
      <c r="AK23" s="28"/>
      <c r="AL23" s="81"/>
      <c r="AM23" s="12">
        <v>260</v>
      </c>
      <c r="AN23" s="12">
        <v>336</v>
      </c>
      <c r="AO23" s="12">
        <v>239</v>
      </c>
      <c r="AP23" s="12">
        <v>178</v>
      </c>
      <c r="AQ23" s="12">
        <v>119</v>
      </c>
      <c r="AR23" s="12">
        <v>126</v>
      </c>
      <c r="AS23" s="12">
        <v>98</v>
      </c>
      <c r="AT23" s="12">
        <v>143</v>
      </c>
      <c r="AU23" s="12">
        <v>114</v>
      </c>
      <c r="AV23" s="12">
        <v>44</v>
      </c>
      <c r="AW23" s="12">
        <v>84</v>
      </c>
      <c r="AX23" s="12">
        <v>79</v>
      </c>
      <c r="AY23" s="12">
        <v>92</v>
      </c>
      <c r="AZ23" s="12">
        <v>106</v>
      </c>
      <c r="BA23" s="12">
        <v>79</v>
      </c>
      <c r="BB23" s="86">
        <f t="shared" si="4"/>
        <v>-5</v>
      </c>
      <c r="BC23" s="73">
        <f t="shared" si="5"/>
        <v>13</v>
      </c>
      <c r="BD23" s="73">
        <f t="shared" si="6"/>
        <v>14</v>
      </c>
      <c r="BE23" s="87"/>
      <c r="BF23" s="28">
        <f t="shared" si="7"/>
        <v>-5.9523809523809521E-2</v>
      </c>
      <c r="BG23" s="28">
        <f t="shared" si="8"/>
        <v>0.16455696202531644</v>
      </c>
      <c r="BH23" s="28">
        <f t="shared" si="9"/>
        <v>0.15217391304347827</v>
      </c>
      <c r="BI23" s="36"/>
    </row>
    <row r="24" spans="1:61" x14ac:dyDescent="0.25">
      <c r="A24" s="74" t="s">
        <v>101</v>
      </c>
      <c r="B24" s="12">
        <v>9</v>
      </c>
      <c r="C24" s="12">
        <v>6</v>
      </c>
      <c r="D24" s="12">
        <v>0</v>
      </c>
      <c r="E24" s="12">
        <v>3</v>
      </c>
      <c r="F24" s="12">
        <v>2</v>
      </c>
      <c r="G24" s="12">
        <v>0</v>
      </c>
      <c r="H24" s="12">
        <v>8</v>
      </c>
      <c r="I24" s="12">
        <v>5</v>
      </c>
      <c r="J24" s="12">
        <v>10</v>
      </c>
      <c r="K24" s="12">
        <v>0</v>
      </c>
      <c r="L24" s="12">
        <v>5</v>
      </c>
      <c r="M24" s="12">
        <v>9</v>
      </c>
      <c r="N24" s="12">
        <v>0</v>
      </c>
      <c r="O24" s="12">
        <v>0</v>
      </c>
      <c r="P24" s="12">
        <v>3</v>
      </c>
      <c r="Q24" s="12">
        <v>34</v>
      </c>
      <c r="R24" s="12">
        <v>2</v>
      </c>
      <c r="S24" s="12">
        <v>0</v>
      </c>
      <c r="T24" s="54"/>
      <c r="U24" s="54"/>
      <c r="V24" s="54"/>
      <c r="W24" s="54"/>
      <c r="X24" s="54"/>
      <c r="Y24" s="54"/>
      <c r="Z24" s="54"/>
      <c r="AA24" s="54"/>
      <c r="AB24" s="54"/>
      <c r="AC24" s="28"/>
      <c r="AD24" s="28"/>
      <c r="AE24" s="28"/>
      <c r="AF24" s="28"/>
      <c r="AG24" s="28"/>
      <c r="AH24" s="28"/>
      <c r="AI24" s="28"/>
      <c r="AJ24" s="28"/>
      <c r="AK24" s="28"/>
      <c r="AL24" s="81"/>
      <c r="AM24" s="12">
        <v>190</v>
      </c>
      <c r="AN24" s="12">
        <v>159</v>
      </c>
      <c r="AO24" s="12">
        <v>109</v>
      </c>
      <c r="AP24" s="12">
        <v>45</v>
      </c>
      <c r="AQ24" s="12">
        <v>54</v>
      </c>
      <c r="AR24" s="12">
        <v>62</v>
      </c>
      <c r="AS24" s="12">
        <v>98</v>
      </c>
      <c r="AT24" s="12">
        <v>110</v>
      </c>
      <c r="AU24" s="12">
        <v>96</v>
      </c>
      <c r="AV24" s="12">
        <v>52</v>
      </c>
      <c r="AW24" s="12">
        <v>34</v>
      </c>
      <c r="AX24" s="12">
        <v>32</v>
      </c>
      <c r="AY24" s="12">
        <v>18</v>
      </c>
      <c r="AZ24" s="12">
        <v>43</v>
      </c>
      <c r="BA24" s="12">
        <v>53</v>
      </c>
      <c r="BB24" s="86">
        <f t="shared" si="4"/>
        <v>-2</v>
      </c>
      <c r="BC24" s="73">
        <f t="shared" si="5"/>
        <v>-14</v>
      </c>
      <c r="BD24" s="73">
        <f t="shared" si="6"/>
        <v>25</v>
      </c>
      <c r="BE24" s="87"/>
      <c r="BF24" s="28">
        <f t="shared" si="7"/>
        <v>-5.8823529411764705E-2</v>
      </c>
      <c r="BG24" s="28">
        <f t="shared" si="8"/>
        <v>-0.4375</v>
      </c>
      <c r="BH24" s="28">
        <f t="shared" si="9"/>
        <v>1.3888888888888888</v>
      </c>
      <c r="BI24" s="36"/>
    </row>
    <row r="26" spans="1:61" x14ac:dyDescent="0.25">
      <c r="A26" s="76" t="s">
        <v>105</v>
      </c>
    </row>
    <row r="27" spans="1:61" x14ac:dyDescent="0.25">
      <c r="A27" s="76" t="s">
        <v>106</v>
      </c>
    </row>
    <row r="28" spans="1:61" x14ac:dyDescent="0.25">
      <c r="A28" s="77" t="s">
        <v>107</v>
      </c>
    </row>
    <row r="29" spans="1:61" x14ac:dyDescent="0.25">
      <c r="A29" s="78"/>
    </row>
    <row r="30" spans="1:61" x14ac:dyDescent="0.25">
      <c r="A30" s="37" t="s">
        <v>109</v>
      </c>
    </row>
    <row r="31" spans="1:61" x14ac:dyDescent="0.25">
      <c r="A31" s="37" t="s">
        <v>110</v>
      </c>
    </row>
    <row r="32" spans="1:61" x14ac:dyDescent="0.25">
      <c r="A32" s="77" t="s">
        <v>111</v>
      </c>
    </row>
  </sheetData>
  <sortState ref="A6:BI24">
    <sortCondition descending="1" ref="BA6:BA24"/>
  </sortState>
  <conditionalFormatting sqref="AC6:AK24 BB6:BB24 BF6:BI24">
    <cfRule type="cellIs" dxfId="1" priority="4" operator="lessThan">
      <formula>0</formula>
    </cfRule>
  </conditionalFormatting>
  <hyperlinks>
    <hyperlink ref="A28" r:id="rId1" display="https://haldusreform.fin.ee/static/sites/3/2017/10/kaart-vvkti-140717.jpg" xr:uid="{00000000-0004-0000-0A00-000000000000}"/>
    <hyperlink ref="A32" r:id="rId2" xr:uid="{00000000-0004-0000-0A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I32"/>
  <sheetViews>
    <sheetView zoomScaleNormal="100" workbookViewId="0">
      <pane xSplit="1" topLeftCell="B1" activePane="topRight" state="frozen"/>
      <selection pane="topRight" activeCell="Q34" sqref="Q34"/>
    </sheetView>
  </sheetViews>
  <sheetFormatPr defaultColWidth="8.7109375" defaultRowHeight="15" x14ac:dyDescent="0.25"/>
  <cols>
    <col min="1" max="1" width="12.140625" style="72" customWidth="1"/>
    <col min="2" max="22" width="6.85546875" style="8" customWidth="1"/>
    <col min="23" max="23" width="6" style="8" customWidth="1"/>
    <col min="24" max="24" width="6.140625" style="8" customWidth="1"/>
    <col min="25" max="25" width="5.85546875" style="8" customWidth="1"/>
    <col min="26" max="26" width="6.42578125" style="8" customWidth="1"/>
    <col min="27" max="28" width="6.5703125" style="8" customWidth="1"/>
    <col min="29" max="30" width="6" style="8" customWidth="1"/>
    <col min="31" max="32" width="7.140625" style="8" customWidth="1"/>
    <col min="33" max="37" width="6" style="8" customWidth="1"/>
    <col min="38" max="38" width="4.85546875" style="8" customWidth="1"/>
    <col min="39" max="53" width="7.42578125" style="8" customWidth="1"/>
    <col min="54" max="57" width="8" style="89" customWidth="1"/>
    <col min="58" max="61" width="8.140625" style="72" customWidth="1"/>
    <col min="62" max="16384" width="8.7109375" style="72"/>
  </cols>
  <sheetData>
    <row r="1" spans="1:61" x14ac:dyDescent="0.25">
      <c r="A1" s="44" t="s">
        <v>79</v>
      </c>
      <c r="B1" s="72"/>
      <c r="C1" s="72"/>
      <c r="D1" s="72"/>
    </row>
    <row r="2" spans="1:61" x14ac:dyDescent="0.25">
      <c r="A2" s="39" t="s">
        <v>81</v>
      </c>
      <c r="B2" s="72"/>
      <c r="C2" s="72"/>
      <c r="D2" s="71" t="s">
        <v>117</v>
      </c>
    </row>
    <row r="3" spans="1:61" x14ac:dyDescent="0.25">
      <c r="A3" s="10"/>
      <c r="B3" s="54" t="s">
        <v>41</v>
      </c>
      <c r="C3" s="54" t="s">
        <v>42</v>
      </c>
      <c r="D3" s="54" t="s">
        <v>43</v>
      </c>
      <c r="E3" s="54" t="s">
        <v>44</v>
      </c>
      <c r="F3" s="54" t="s">
        <v>45</v>
      </c>
      <c r="G3" s="54" t="s">
        <v>46</v>
      </c>
      <c r="H3" s="54" t="s">
        <v>47</v>
      </c>
      <c r="I3" s="55" t="s">
        <v>5</v>
      </c>
      <c r="J3" s="45" t="s">
        <v>83</v>
      </c>
      <c r="K3" s="54" t="s">
        <v>41</v>
      </c>
      <c r="L3" s="54" t="s">
        <v>42</v>
      </c>
      <c r="M3" s="54" t="s">
        <v>43</v>
      </c>
      <c r="N3" s="54" t="s">
        <v>44</v>
      </c>
      <c r="O3" s="54" t="s">
        <v>45</v>
      </c>
      <c r="P3" s="54" t="s">
        <v>46</v>
      </c>
      <c r="Q3" s="54" t="s">
        <v>47</v>
      </c>
      <c r="R3" s="55" t="s">
        <v>5</v>
      </c>
      <c r="S3" s="45" t="s">
        <v>83</v>
      </c>
      <c r="T3" s="49" t="s">
        <v>82</v>
      </c>
      <c r="U3" s="50"/>
      <c r="V3" s="50"/>
      <c r="W3" s="50"/>
      <c r="X3" s="50"/>
      <c r="Y3" s="50"/>
      <c r="Z3" s="50"/>
      <c r="AA3" s="50"/>
      <c r="AB3" s="51"/>
      <c r="AC3" s="49" t="s">
        <v>82</v>
      </c>
      <c r="AD3" s="50"/>
      <c r="AE3" s="50"/>
      <c r="AF3" s="50"/>
      <c r="AG3" s="50"/>
      <c r="AH3" s="50"/>
      <c r="AI3" s="50"/>
      <c r="AJ3" s="50"/>
      <c r="AK3" s="51"/>
      <c r="AL3" s="79"/>
    </row>
    <row r="4" spans="1:61" x14ac:dyDescent="0.25">
      <c r="A4" s="10"/>
      <c r="B4" s="52" t="s">
        <v>85</v>
      </c>
      <c r="C4" s="52" t="s">
        <v>86</v>
      </c>
      <c r="D4" s="52" t="s">
        <v>0</v>
      </c>
      <c r="E4" s="52" t="s">
        <v>1</v>
      </c>
      <c r="F4" s="52" t="s">
        <v>2</v>
      </c>
      <c r="G4" s="52" t="s">
        <v>3</v>
      </c>
      <c r="H4" s="52" t="s">
        <v>4</v>
      </c>
      <c r="I4" s="52" t="s">
        <v>5</v>
      </c>
      <c r="J4" s="53" t="s">
        <v>84</v>
      </c>
      <c r="K4" s="52" t="s">
        <v>85</v>
      </c>
      <c r="L4" s="52" t="s">
        <v>86</v>
      </c>
      <c r="M4" s="52" t="s">
        <v>0</v>
      </c>
      <c r="N4" s="52" t="s">
        <v>1</v>
      </c>
      <c r="O4" s="52" t="s">
        <v>2</v>
      </c>
      <c r="P4" s="52" t="s">
        <v>3</v>
      </c>
      <c r="Q4" s="52" t="s">
        <v>4</v>
      </c>
      <c r="R4" s="52" t="s">
        <v>5</v>
      </c>
      <c r="S4" s="53" t="s">
        <v>84</v>
      </c>
      <c r="T4" s="52" t="s">
        <v>85</v>
      </c>
      <c r="U4" s="52" t="s">
        <v>86</v>
      </c>
      <c r="V4" s="52" t="s">
        <v>0</v>
      </c>
      <c r="W4" s="52" t="s">
        <v>1</v>
      </c>
      <c r="X4" s="52" t="s">
        <v>2</v>
      </c>
      <c r="Y4" s="52" t="s">
        <v>3</v>
      </c>
      <c r="Z4" s="52" t="s">
        <v>4</v>
      </c>
      <c r="AA4" s="52" t="s">
        <v>5</v>
      </c>
      <c r="AB4" s="53" t="s">
        <v>84</v>
      </c>
      <c r="AC4" s="52" t="s">
        <v>85</v>
      </c>
      <c r="AD4" s="52" t="s">
        <v>86</v>
      </c>
      <c r="AE4" s="52" t="s">
        <v>0</v>
      </c>
      <c r="AF4" s="52" t="s">
        <v>1</v>
      </c>
      <c r="AG4" s="52" t="s">
        <v>2</v>
      </c>
      <c r="AH4" s="52" t="s">
        <v>3</v>
      </c>
      <c r="AI4" s="52" t="s">
        <v>4</v>
      </c>
      <c r="AJ4" s="52" t="s">
        <v>5</v>
      </c>
      <c r="AK4" s="53" t="s">
        <v>84</v>
      </c>
      <c r="AL4" s="80"/>
      <c r="AM4" s="68" t="s">
        <v>73</v>
      </c>
      <c r="AN4" s="15"/>
      <c r="AO4" s="15"/>
      <c r="AP4" s="15"/>
      <c r="AQ4" s="15"/>
      <c r="AR4" s="15"/>
      <c r="AS4" s="15"/>
      <c r="AT4" s="15"/>
      <c r="AU4" s="15"/>
      <c r="AV4" s="15"/>
      <c r="AW4" s="15"/>
      <c r="AX4" s="15"/>
      <c r="AY4" s="15"/>
      <c r="AZ4" s="15"/>
      <c r="BA4" s="16"/>
      <c r="BB4" s="90" t="s">
        <v>74</v>
      </c>
      <c r="BC4" s="91"/>
      <c r="BD4" s="91"/>
      <c r="BE4" s="91"/>
      <c r="BF4" s="17" t="s">
        <v>74</v>
      </c>
      <c r="BG4" s="19"/>
      <c r="BH4" s="19"/>
      <c r="BI4" s="20"/>
    </row>
    <row r="5" spans="1:61" x14ac:dyDescent="0.25">
      <c r="A5" s="10"/>
      <c r="B5" s="13" t="s">
        <v>19</v>
      </c>
      <c r="C5" s="13" t="s">
        <v>19</v>
      </c>
      <c r="D5" s="13" t="s">
        <v>19</v>
      </c>
      <c r="E5" s="13" t="s">
        <v>19</v>
      </c>
      <c r="F5" s="13" t="s">
        <v>19</v>
      </c>
      <c r="G5" s="13" t="s">
        <v>19</v>
      </c>
      <c r="H5" s="13" t="s">
        <v>19</v>
      </c>
      <c r="I5" s="13" t="s">
        <v>19</v>
      </c>
      <c r="J5" s="13" t="s">
        <v>19</v>
      </c>
      <c r="K5" s="13" t="s">
        <v>20</v>
      </c>
      <c r="L5" s="13" t="s">
        <v>20</v>
      </c>
      <c r="M5" s="13" t="s">
        <v>20</v>
      </c>
      <c r="N5" s="13" t="s">
        <v>20</v>
      </c>
      <c r="O5" s="13" t="s">
        <v>20</v>
      </c>
      <c r="P5" s="13" t="s">
        <v>20</v>
      </c>
      <c r="Q5" s="13" t="s">
        <v>20</v>
      </c>
      <c r="R5" s="13" t="s">
        <v>20</v>
      </c>
      <c r="S5" s="13" t="s">
        <v>20</v>
      </c>
      <c r="T5" s="54" t="s">
        <v>41</v>
      </c>
      <c r="U5" s="54" t="s">
        <v>42</v>
      </c>
      <c r="V5" s="54" t="s">
        <v>43</v>
      </c>
      <c r="W5" s="54" t="s">
        <v>44</v>
      </c>
      <c r="X5" s="54" t="s">
        <v>45</v>
      </c>
      <c r="Y5" s="54" t="s">
        <v>46</v>
      </c>
      <c r="Z5" s="54" t="s">
        <v>47</v>
      </c>
      <c r="AA5" s="55" t="s">
        <v>5</v>
      </c>
      <c r="AB5" s="45" t="s">
        <v>83</v>
      </c>
      <c r="AC5" s="54" t="s">
        <v>41</v>
      </c>
      <c r="AD5" s="54" t="s">
        <v>42</v>
      </c>
      <c r="AE5" s="54" t="s">
        <v>43</v>
      </c>
      <c r="AF5" s="54" t="s">
        <v>44</v>
      </c>
      <c r="AG5" s="54" t="s">
        <v>45</v>
      </c>
      <c r="AH5" s="54" t="s">
        <v>46</v>
      </c>
      <c r="AI5" s="54" t="s">
        <v>47</v>
      </c>
      <c r="AJ5" s="55" t="s">
        <v>5</v>
      </c>
      <c r="AK5" s="45" t="s">
        <v>83</v>
      </c>
      <c r="AL5" s="80"/>
      <c r="AM5" s="13" t="s">
        <v>6</v>
      </c>
      <c r="AN5" s="13" t="s">
        <v>7</v>
      </c>
      <c r="AO5" s="13" t="s">
        <v>8</v>
      </c>
      <c r="AP5" s="13" t="s">
        <v>9</v>
      </c>
      <c r="AQ5" s="13" t="s">
        <v>10</v>
      </c>
      <c r="AR5" s="13" t="s">
        <v>11</v>
      </c>
      <c r="AS5" s="13" t="s">
        <v>12</v>
      </c>
      <c r="AT5" s="13" t="s">
        <v>13</v>
      </c>
      <c r="AU5" s="13" t="s">
        <v>14</v>
      </c>
      <c r="AV5" s="13" t="s">
        <v>15</v>
      </c>
      <c r="AW5" s="13" t="s">
        <v>16</v>
      </c>
      <c r="AX5" s="13" t="s">
        <v>17</v>
      </c>
      <c r="AY5" s="13" t="s">
        <v>18</v>
      </c>
      <c r="AZ5" s="13" t="s">
        <v>19</v>
      </c>
      <c r="BA5" s="13" t="s">
        <v>20</v>
      </c>
      <c r="BB5" s="21" t="s">
        <v>75</v>
      </c>
      <c r="BC5" s="22" t="s">
        <v>76</v>
      </c>
      <c r="BD5" s="22" t="s">
        <v>77</v>
      </c>
      <c r="BE5" s="22" t="s">
        <v>78</v>
      </c>
      <c r="BF5" s="23" t="s">
        <v>75</v>
      </c>
      <c r="BG5" s="23" t="s">
        <v>76</v>
      </c>
      <c r="BH5" s="23" t="s">
        <v>77</v>
      </c>
      <c r="BI5" s="23" t="s">
        <v>78</v>
      </c>
    </row>
    <row r="6" spans="1:61" x14ac:dyDescent="0.25">
      <c r="A6" s="11" t="s">
        <v>21</v>
      </c>
      <c r="B6" s="12">
        <v>11541</v>
      </c>
      <c r="C6" s="12">
        <v>10220</v>
      </c>
      <c r="D6" s="12">
        <v>10708</v>
      </c>
      <c r="E6" s="12">
        <v>15608</v>
      </c>
      <c r="F6" s="12">
        <v>23366</v>
      </c>
      <c r="G6" s="12">
        <v>38738</v>
      </c>
      <c r="H6" s="12">
        <v>44428</v>
      </c>
      <c r="I6" s="12">
        <v>46575</v>
      </c>
      <c r="J6" s="12">
        <v>26632</v>
      </c>
      <c r="K6" s="12">
        <v>5775</v>
      </c>
      <c r="L6" s="12">
        <v>7335</v>
      </c>
      <c r="M6" s="12">
        <v>9343</v>
      </c>
      <c r="N6" s="12">
        <v>15627</v>
      </c>
      <c r="O6" s="12">
        <v>27219</v>
      </c>
      <c r="P6" s="12">
        <v>38379</v>
      </c>
      <c r="Q6" s="12">
        <v>46206</v>
      </c>
      <c r="R6" s="12">
        <v>49542</v>
      </c>
      <c r="S6" s="12">
        <v>36270</v>
      </c>
      <c r="T6" s="54">
        <f t="shared" ref="T6:AB7" si="0">K6-B6</f>
        <v>-5766</v>
      </c>
      <c r="U6" s="54">
        <f t="shared" si="0"/>
        <v>-2885</v>
      </c>
      <c r="V6" s="54">
        <f t="shared" si="0"/>
        <v>-1365</v>
      </c>
      <c r="W6" s="54">
        <f t="shared" si="0"/>
        <v>19</v>
      </c>
      <c r="X6" s="54">
        <f t="shared" si="0"/>
        <v>3853</v>
      </c>
      <c r="Y6" s="54">
        <f t="shared" si="0"/>
        <v>-359</v>
      </c>
      <c r="Z6" s="54">
        <f t="shared" si="0"/>
        <v>1778</v>
      </c>
      <c r="AA6" s="54">
        <f t="shared" si="0"/>
        <v>2967</v>
      </c>
      <c r="AB6" s="54">
        <f t="shared" si="0"/>
        <v>9638</v>
      </c>
      <c r="AC6" s="28">
        <f t="shared" ref="AC6:AK7" si="1">(K6-B6)/B6</f>
        <v>-0.49961008578112814</v>
      </c>
      <c r="AD6" s="28">
        <f t="shared" si="1"/>
        <v>-0.28228962818003916</v>
      </c>
      <c r="AE6" s="28">
        <f t="shared" si="1"/>
        <v>-0.12747478520732164</v>
      </c>
      <c r="AF6" s="28">
        <f t="shared" si="1"/>
        <v>1.2173244490005126E-3</v>
      </c>
      <c r="AG6" s="28">
        <f t="shared" si="1"/>
        <v>0.16489771462809211</v>
      </c>
      <c r="AH6" s="28">
        <f t="shared" si="1"/>
        <v>-9.267386029221952E-3</v>
      </c>
      <c r="AI6" s="28">
        <f t="shared" si="1"/>
        <v>4.0019807328711625E-2</v>
      </c>
      <c r="AJ6" s="28">
        <f t="shared" si="1"/>
        <v>6.3703703703703707E-2</v>
      </c>
      <c r="AK6" s="28">
        <f t="shared" si="1"/>
        <v>0.36189546410333434</v>
      </c>
      <c r="AL6" s="81"/>
      <c r="AM6" s="12">
        <v>143924</v>
      </c>
      <c r="AN6" s="12">
        <v>193938</v>
      </c>
      <c r="AO6" s="12">
        <v>165646</v>
      </c>
      <c r="AP6" s="12">
        <v>156025</v>
      </c>
      <c r="AQ6" s="12">
        <v>168775</v>
      </c>
      <c r="AR6" s="12">
        <v>139823</v>
      </c>
      <c r="AS6" s="12">
        <v>146938</v>
      </c>
      <c r="AT6" s="12">
        <v>191862</v>
      </c>
      <c r="AU6" s="12">
        <v>202591</v>
      </c>
      <c r="AV6" s="12">
        <v>184917</v>
      </c>
      <c r="AW6" s="12">
        <v>205563</v>
      </c>
      <c r="AX6" s="12">
        <v>197860</v>
      </c>
      <c r="AY6" s="12">
        <v>220951</v>
      </c>
      <c r="AZ6" s="12">
        <v>227816</v>
      </c>
      <c r="BA6" s="12">
        <v>235696</v>
      </c>
      <c r="BB6" s="86">
        <f t="shared" ref="BB6:BE7" si="2">AX6-AW6</f>
        <v>-7703</v>
      </c>
      <c r="BC6" s="73">
        <f t="shared" si="2"/>
        <v>23091</v>
      </c>
      <c r="BD6" s="73">
        <f t="shared" si="2"/>
        <v>6865</v>
      </c>
      <c r="BE6" s="87">
        <f t="shared" si="2"/>
        <v>7880</v>
      </c>
      <c r="BF6" s="28">
        <f t="shared" ref="BF6:BI7" si="3">(AX6-AW6)/AW6</f>
        <v>-3.7472696934759658E-2</v>
      </c>
      <c r="BG6" s="28">
        <f t="shared" si="3"/>
        <v>0.1167037299100374</v>
      </c>
      <c r="BH6" s="28">
        <f t="shared" si="3"/>
        <v>3.1070237292431354E-2</v>
      </c>
      <c r="BI6" s="36">
        <f t="shared" si="3"/>
        <v>3.4589317694981914E-2</v>
      </c>
    </row>
    <row r="7" spans="1:61" x14ac:dyDescent="0.25">
      <c r="A7" s="45" t="s">
        <v>93</v>
      </c>
      <c r="B7" s="12">
        <v>9815</v>
      </c>
      <c r="C7" s="12">
        <v>8798</v>
      </c>
      <c r="D7" s="12">
        <v>9287</v>
      </c>
      <c r="E7" s="12">
        <v>13277</v>
      </c>
      <c r="F7" s="12">
        <v>18095</v>
      </c>
      <c r="G7" s="12">
        <v>27207</v>
      </c>
      <c r="H7" s="12">
        <v>25663</v>
      </c>
      <c r="I7" s="12">
        <v>29555</v>
      </c>
      <c r="J7" s="12">
        <v>19693</v>
      </c>
      <c r="K7" s="12">
        <v>4658</v>
      </c>
      <c r="L7" s="12">
        <v>5980</v>
      </c>
      <c r="M7" s="12">
        <v>7775</v>
      </c>
      <c r="N7" s="12">
        <v>13317</v>
      </c>
      <c r="O7" s="12">
        <v>21420</v>
      </c>
      <c r="P7" s="12">
        <v>26505</v>
      </c>
      <c r="Q7" s="12">
        <v>26287</v>
      </c>
      <c r="R7" s="12">
        <v>31481</v>
      </c>
      <c r="S7" s="12">
        <v>28191</v>
      </c>
      <c r="T7" s="54">
        <f t="shared" si="0"/>
        <v>-5157</v>
      </c>
      <c r="U7" s="54">
        <f t="shared" si="0"/>
        <v>-2818</v>
      </c>
      <c r="V7" s="54">
        <f t="shared" si="0"/>
        <v>-1512</v>
      </c>
      <c r="W7" s="54">
        <f t="shared" si="0"/>
        <v>40</v>
      </c>
      <c r="X7" s="54">
        <f t="shared" si="0"/>
        <v>3325</v>
      </c>
      <c r="Y7" s="54">
        <f t="shared" si="0"/>
        <v>-702</v>
      </c>
      <c r="Z7" s="54">
        <f t="shared" si="0"/>
        <v>624</v>
      </c>
      <c r="AA7" s="54">
        <f t="shared" si="0"/>
        <v>1926</v>
      </c>
      <c r="AB7" s="54">
        <f t="shared" si="0"/>
        <v>8498</v>
      </c>
      <c r="AC7" s="28">
        <f t="shared" si="1"/>
        <v>-0.52542027508914924</v>
      </c>
      <c r="AD7" s="28">
        <f t="shared" si="1"/>
        <v>-0.32030006819731754</v>
      </c>
      <c r="AE7" s="28">
        <f t="shared" si="1"/>
        <v>-0.16280822655324648</v>
      </c>
      <c r="AF7" s="28">
        <f t="shared" si="1"/>
        <v>3.0127287790916624E-3</v>
      </c>
      <c r="AG7" s="28">
        <f t="shared" si="1"/>
        <v>0.18375241779497098</v>
      </c>
      <c r="AH7" s="28">
        <f t="shared" si="1"/>
        <v>-2.5802183261660602E-2</v>
      </c>
      <c r="AI7" s="28">
        <f t="shared" si="1"/>
        <v>2.4315161906246347E-2</v>
      </c>
      <c r="AJ7" s="28">
        <f t="shared" si="1"/>
        <v>6.516663847064795E-2</v>
      </c>
      <c r="AK7" s="28">
        <f t="shared" si="1"/>
        <v>0.43152389173818106</v>
      </c>
      <c r="AL7" s="81"/>
      <c r="AM7" s="12">
        <v>95879</v>
      </c>
      <c r="AN7" s="12">
        <v>137529</v>
      </c>
      <c r="AO7" s="12">
        <v>117211</v>
      </c>
      <c r="AP7" s="12">
        <v>103603</v>
      </c>
      <c r="AQ7" s="12">
        <v>116407</v>
      </c>
      <c r="AR7" s="12">
        <v>92370</v>
      </c>
      <c r="AS7" s="12">
        <v>102199</v>
      </c>
      <c r="AT7" s="12">
        <v>138180</v>
      </c>
      <c r="AU7" s="12">
        <v>145517</v>
      </c>
      <c r="AV7" s="12">
        <v>132825</v>
      </c>
      <c r="AW7" s="12">
        <v>150865</v>
      </c>
      <c r="AX7" s="12">
        <v>141885</v>
      </c>
      <c r="AY7" s="12">
        <v>156670</v>
      </c>
      <c r="AZ7" s="12">
        <v>161390</v>
      </c>
      <c r="BA7" s="12">
        <v>165614</v>
      </c>
      <c r="BB7" s="86">
        <f t="shared" si="2"/>
        <v>-8980</v>
      </c>
      <c r="BC7" s="73">
        <f t="shared" si="2"/>
        <v>14785</v>
      </c>
      <c r="BD7" s="73">
        <f t="shared" si="2"/>
        <v>4720</v>
      </c>
      <c r="BE7" s="87">
        <f t="shared" si="2"/>
        <v>4224</v>
      </c>
      <c r="BF7" s="28">
        <f t="shared" si="3"/>
        <v>-5.9523414973651941E-2</v>
      </c>
      <c r="BG7" s="28">
        <f t="shared" si="3"/>
        <v>0.1042041089614829</v>
      </c>
      <c r="BH7" s="28">
        <f t="shared" si="3"/>
        <v>3.0127018574072892E-2</v>
      </c>
      <c r="BI7" s="36">
        <f t="shared" si="3"/>
        <v>2.6172625317553752E-2</v>
      </c>
    </row>
    <row r="8" spans="1:61" x14ac:dyDescent="0.25">
      <c r="A8" s="74" t="s">
        <v>102</v>
      </c>
      <c r="B8" s="12">
        <v>263</v>
      </c>
      <c r="C8" s="12">
        <v>512</v>
      </c>
      <c r="D8" s="12">
        <v>466</v>
      </c>
      <c r="E8" s="12">
        <v>750</v>
      </c>
      <c r="F8" s="12">
        <v>1505</v>
      </c>
      <c r="G8" s="12">
        <v>2657</v>
      </c>
      <c r="H8" s="12">
        <v>3477</v>
      </c>
      <c r="I8" s="12">
        <v>3576</v>
      </c>
      <c r="J8" s="12">
        <v>2042</v>
      </c>
      <c r="K8" s="12">
        <v>465</v>
      </c>
      <c r="L8" s="12">
        <v>519</v>
      </c>
      <c r="M8" s="12">
        <v>570</v>
      </c>
      <c r="N8" s="12">
        <v>929</v>
      </c>
      <c r="O8" s="12">
        <v>1791</v>
      </c>
      <c r="P8" s="12">
        <v>2609</v>
      </c>
      <c r="Q8" s="12">
        <v>3832</v>
      </c>
      <c r="R8" s="12">
        <v>3603</v>
      </c>
      <c r="S8" s="12">
        <v>2236</v>
      </c>
      <c r="T8" s="54"/>
      <c r="U8" s="54"/>
      <c r="V8" s="54"/>
      <c r="W8" s="54"/>
      <c r="X8" s="54"/>
      <c r="Y8" s="54"/>
      <c r="Z8" s="54"/>
      <c r="AA8" s="54"/>
      <c r="AB8" s="54"/>
      <c r="AC8" s="28"/>
      <c r="AD8" s="28"/>
      <c r="AE8" s="28"/>
      <c r="AF8" s="28"/>
      <c r="AG8" s="28"/>
      <c r="AH8" s="28"/>
      <c r="AI8" s="28"/>
      <c r="AJ8" s="28"/>
      <c r="AK8" s="28"/>
      <c r="AL8" s="81"/>
      <c r="AM8" s="12">
        <v>10692</v>
      </c>
      <c r="AN8" s="12">
        <v>14513</v>
      </c>
      <c r="AO8" s="12">
        <v>12687</v>
      </c>
      <c r="AP8" s="12">
        <v>12987</v>
      </c>
      <c r="AQ8" s="12">
        <v>13428</v>
      </c>
      <c r="AR8" s="12">
        <v>10317</v>
      </c>
      <c r="AS8" s="12">
        <v>11544</v>
      </c>
      <c r="AT8" s="12">
        <v>11476</v>
      </c>
      <c r="AU8" s="12">
        <v>12776</v>
      </c>
      <c r="AV8" s="12">
        <v>13442</v>
      </c>
      <c r="AW8" s="12">
        <v>13713</v>
      </c>
      <c r="AX8" s="12">
        <v>14562</v>
      </c>
      <c r="AY8" s="12">
        <v>14442</v>
      </c>
      <c r="AZ8" s="12">
        <v>15248</v>
      </c>
      <c r="BA8" s="12">
        <v>16554</v>
      </c>
      <c r="BB8" s="86">
        <f t="shared" ref="BB8:BB24" si="4">AX8-AW8</f>
        <v>849</v>
      </c>
      <c r="BC8" s="73">
        <f t="shared" ref="BC8:BC24" si="5">AY8-AX8</f>
        <v>-120</v>
      </c>
      <c r="BD8" s="73">
        <f t="shared" ref="BD8:BD24" si="6">AZ8-AY8</f>
        <v>806</v>
      </c>
      <c r="BE8" s="87"/>
      <c r="BF8" s="28">
        <f t="shared" ref="BF8:BF24" si="7">(AX8-AW8)/AW8</f>
        <v>6.1912054255086411E-2</v>
      </c>
      <c r="BG8" s="28">
        <f t="shared" ref="BG8:BG24" si="8">(AY8-AX8)/AX8</f>
        <v>-8.2406262875978579E-3</v>
      </c>
      <c r="BH8" s="28">
        <f t="shared" ref="BH8:BH24" si="9">(AZ8-AY8)/AY8</f>
        <v>5.5809444675252735E-2</v>
      </c>
      <c r="BI8" s="36"/>
    </row>
    <row r="9" spans="1:61" x14ac:dyDescent="0.25">
      <c r="A9" s="11" t="s">
        <v>88</v>
      </c>
      <c r="B9" s="12">
        <v>261</v>
      </c>
      <c r="C9" s="12">
        <v>480</v>
      </c>
      <c r="D9" s="12">
        <v>410</v>
      </c>
      <c r="E9" s="12">
        <v>710</v>
      </c>
      <c r="F9" s="12">
        <v>1404</v>
      </c>
      <c r="G9" s="12">
        <v>2527</v>
      </c>
      <c r="H9" s="12">
        <v>3164</v>
      </c>
      <c r="I9" s="12">
        <v>3302</v>
      </c>
      <c r="J9" s="12">
        <v>1996</v>
      </c>
      <c r="K9" s="12">
        <v>427</v>
      </c>
      <c r="L9" s="12">
        <v>480</v>
      </c>
      <c r="M9" s="12">
        <v>557</v>
      </c>
      <c r="N9" s="12">
        <v>915</v>
      </c>
      <c r="O9" s="12">
        <v>1722</v>
      </c>
      <c r="P9" s="12">
        <v>2489</v>
      </c>
      <c r="Q9" s="12">
        <v>3534</v>
      </c>
      <c r="R9" s="12">
        <v>3407</v>
      </c>
      <c r="S9" s="12">
        <v>2215</v>
      </c>
      <c r="T9" s="54">
        <f t="shared" ref="T9:AB10" si="10">K9-B9</f>
        <v>166</v>
      </c>
      <c r="U9" s="54">
        <f t="shared" si="10"/>
        <v>0</v>
      </c>
      <c r="V9" s="54">
        <f t="shared" si="10"/>
        <v>147</v>
      </c>
      <c r="W9" s="54">
        <f t="shared" si="10"/>
        <v>205</v>
      </c>
      <c r="X9" s="54">
        <f t="shared" si="10"/>
        <v>318</v>
      </c>
      <c r="Y9" s="54">
        <f t="shared" si="10"/>
        <v>-38</v>
      </c>
      <c r="Z9" s="54">
        <f t="shared" si="10"/>
        <v>370</v>
      </c>
      <c r="AA9" s="54">
        <f t="shared" si="10"/>
        <v>105</v>
      </c>
      <c r="AB9" s="54">
        <f t="shared" si="10"/>
        <v>219</v>
      </c>
      <c r="AC9" s="28">
        <f t="shared" ref="AC9:AK10" si="11">(K9-B9)/B9</f>
        <v>0.63601532567049812</v>
      </c>
      <c r="AD9" s="28">
        <f t="shared" si="11"/>
        <v>0</v>
      </c>
      <c r="AE9" s="28">
        <f t="shared" si="11"/>
        <v>0.35853658536585364</v>
      </c>
      <c r="AF9" s="28">
        <f t="shared" si="11"/>
        <v>0.28873239436619719</v>
      </c>
      <c r="AG9" s="28">
        <f t="shared" si="11"/>
        <v>0.2264957264957265</v>
      </c>
      <c r="AH9" s="28">
        <f t="shared" si="11"/>
        <v>-1.5037593984962405E-2</v>
      </c>
      <c r="AI9" s="28">
        <f t="shared" si="11"/>
        <v>0.11694058154235146</v>
      </c>
      <c r="AJ9" s="28">
        <f t="shared" si="11"/>
        <v>3.179890975166566E-2</v>
      </c>
      <c r="AK9" s="28">
        <f t="shared" si="11"/>
        <v>0.10971943887775551</v>
      </c>
      <c r="AL9" s="81"/>
      <c r="AM9" s="12">
        <v>10532</v>
      </c>
      <c r="AN9" s="12">
        <v>14381</v>
      </c>
      <c r="AO9" s="12">
        <v>12367</v>
      </c>
      <c r="AP9" s="12">
        <v>12087</v>
      </c>
      <c r="AQ9" s="12">
        <v>12971</v>
      </c>
      <c r="AR9" s="12">
        <v>10093</v>
      </c>
      <c r="AS9" s="12">
        <v>11206</v>
      </c>
      <c r="AT9" s="12">
        <v>11185</v>
      </c>
      <c r="AU9" s="12">
        <v>12404</v>
      </c>
      <c r="AV9" s="12">
        <v>12922</v>
      </c>
      <c r="AW9" s="12">
        <v>13206</v>
      </c>
      <c r="AX9" s="12">
        <v>14067</v>
      </c>
      <c r="AY9" s="12">
        <v>13776</v>
      </c>
      <c r="AZ9" s="12">
        <v>14254</v>
      </c>
      <c r="BA9" s="12">
        <v>15746</v>
      </c>
      <c r="BB9" s="86">
        <f t="shared" si="4"/>
        <v>861</v>
      </c>
      <c r="BC9" s="73">
        <f t="shared" si="5"/>
        <v>-291</v>
      </c>
      <c r="BD9" s="73">
        <f t="shared" si="6"/>
        <v>478</v>
      </c>
      <c r="BE9" s="87">
        <f>BA9-AZ9</f>
        <v>1492</v>
      </c>
      <c r="BF9" s="28">
        <f t="shared" si="7"/>
        <v>6.5197637437528391E-2</v>
      </c>
      <c r="BG9" s="28">
        <f t="shared" si="8"/>
        <v>-2.0686713584986138E-2</v>
      </c>
      <c r="BH9" s="28">
        <f t="shared" si="9"/>
        <v>3.4698025551684088E-2</v>
      </c>
      <c r="BI9" s="36">
        <f>(BA9-AZ9)/AZ9</f>
        <v>0.10467237266732145</v>
      </c>
    </row>
    <row r="10" spans="1:61" x14ac:dyDescent="0.25">
      <c r="A10" s="11" t="s">
        <v>91</v>
      </c>
      <c r="B10" s="12">
        <v>29</v>
      </c>
      <c r="C10" s="12">
        <v>73</v>
      </c>
      <c r="D10" s="12">
        <v>146</v>
      </c>
      <c r="E10" s="12">
        <v>146</v>
      </c>
      <c r="F10" s="12">
        <v>593</v>
      </c>
      <c r="G10" s="12">
        <v>2097</v>
      </c>
      <c r="H10" s="12">
        <v>4847</v>
      </c>
      <c r="I10" s="12">
        <v>3432</v>
      </c>
      <c r="J10" s="12">
        <v>948</v>
      </c>
      <c r="K10" s="12">
        <v>47</v>
      </c>
      <c r="L10" s="12">
        <v>78</v>
      </c>
      <c r="M10" s="12">
        <v>132</v>
      </c>
      <c r="N10" s="12">
        <v>199</v>
      </c>
      <c r="O10" s="12">
        <v>605</v>
      </c>
      <c r="P10" s="12">
        <v>2044</v>
      </c>
      <c r="Q10" s="12">
        <v>4365</v>
      </c>
      <c r="R10" s="12">
        <v>3838</v>
      </c>
      <c r="S10" s="12">
        <v>876</v>
      </c>
      <c r="T10" s="54">
        <f t="shared" si="10"/>
        <v>18</v>
      </c>
      <c r="U10" s="54">
        <f t="shared" si="10"/>
        <v>5</v>
      </c>
      <c r="V10" s="54">
        <f t="shared" si="10"/>
        <v>-14</v>
      </c>
      <c r="W10" s="54">
        <f t="shared" si="10"/>
        <v>53</v>
      </c>
      <c r="X10" s="54">
        <f t="shared" si="10"/>
        <v>12</v>
      </c>
      <c r="Y10" s="54">
        <f t="shared" si="10"/>
        <v>-53</v>
      </c>
      <c r="Z10" s="54">
        <f t="shared" si="10"/>
        <v>-482</v>
      </c>
      <c r="AA10" s="54">
        <f t="shared" si="10"/>
        <v>406</v>
      </c>
      <c r="AB10" s="54">
        <f t="shared" si="10"/>
        <v>-72</v>
      </c>
      <c r="AC10" s="28">
        <f t="shared" si="11"/>
        <v>0.62068965517241381</v>
      </c>
      <c r="AD10" s="28">
        <f t="shared" si="11"/>
        <v>6.8493150684931503E-2</v>
      </c>
      <c r="AE10" s="28">
        <f t="shared" si="11"/>
        <v>-9.5890410958904104E-2</v>
      </c>
      <c r="AF10" s="28">
        <f t="shared" si="11"/>
        <v>0.36301369863013699</v>
      </c>
      <c r="AG10" s="28">
        <f t="shared" si="11"/>
        <v>2.0236087689713321E-2</v>
      </c>
      <c r="AH10" s="28">
        <f t="shared" si="11"/>
        <v>-2.5274201239866477E-2</v>
      </c>
      <c r="AI10" s="28">
        <f t="shared" si="11"/>
        <v>-9.9442954404786468E-2</v>
      </c>
      <c r="AJ10" s="28">
        <f t="shared" si="11"/>
        <v>0.1182983682983683</v>
      </c>
      <c r="AK10" s="28">
        <f t="shared" si="11"/>
        <v>-7.5949367088607597E-2</v>
      </c>
      <c r="AL10" s="81"/>
      <c r="AM10" s="12">
        <v>7043</v>
      </c>
      <c r="AN10" s="12">
        <v>9252</v>
      </c>
      <c r="AO10" s="12">
        <v>9086</v>
      </c>
      <c r="AP10" s="12">
        <v>11165</v>
      </c>
      <c r="AQ10" s="12">
        <v>11281</v>
      </c>
      <c r="AR10" s="12">
        <v>7629</v>
      </c>
      <c r="AS10" s="12">
        <v>8135</v>
      </c>
      <c r="AT10" s="12">
        <v>10309</v>
      </c>
      <c r="AU10" s="12">
        <v>9185</v>
      </c>
      <c r="AV10" s="12">
        <v>7937</v>
      </c>
      <c r="AW10" s="12">
        <v>9038</v>
      </c>
      <c r="AX10" s="12">
        <v>8911</v>
      </c>
      <c r="AY10" s="12">
        <v>11480</v>
      </c>
      <c r="AZ10" s="12">
        <v>12311</v>
      </c>
      <c r="BA10" s="12">
        <v>12184</v>
      </c>
      <c r="BB10" s="86">
        <f t="shared" si="4"/>
        <v>-127</v>
      </c>
      <c r="BC10" s="73">
        <f t="shared" si="5"/>
        <v>2569</v>
      </c>
      <c r="BD10" s="73">
        <f t="shared" si="6"/>
        <v>831</v>
      </c>
      <c r="BE10" s="87">
        <f>BA10-AZ10</f>
        <v>-127</v>
      </c>
      <c r="BF10" s="28">
        <f t="shared" si="7"/>
        <v>-1.4051781367559194E-2</v>
      </c>
      <c r="BG10" s="28">
        <f t="shared" si="8"/>
        <v>0.28829536527886879</v>
      </c>
      <c r="BH10" s="28">
        <f t="shared" si="9"/>
        <v>7.2386759581881538E-2</v>
      </c>
      <c r="BI10" s="36">
        <f>(BA10-AZ10)/AZ10</f>
        <v>-1.03159775810251E-2</v>
      </c>
    </row>
    <row r="11" spans="1:61" x14ac:dyDescent="0.25">
      <c r="A11" s="74" t="s">
        <v>100</v>
      </c>
      <c r="B11" s="12">
        <v>116</v>
      </c>
      <c r="C11" s="12">
        <v>83</v>
      </c>
      <c r="D11" s="12">
        <v>147</v>
      </c>
      <c r="E11" s="12">
        <v>173</v>
      </c>
      <c r="F11" s="12">
        <v>622</v>
      </c>
      <c r="G11" s="12">
        <v>1827</v>
      </c>
      <c r="H11" s="12">
        <v>3160</v>
      </c>
      <c r="I11" s="12">
        <v>3260</v>
      </c>
      <c r="J11" s="12">
        <v>979</v>
      </c>
      <c r="K11" s="12">
        <v>163</v>
      </c>
      <c r="L11" s="12">
        <v>151</v>
      </c>
      <c r="M11" s="12">
        <v>148</v>
      </c>
      <c r="N11" s="12">
        <v>290</v>
      </c>
      <c r="O11" s="12">
        <v>809</v>
      </c>
      <c r="P11" s="12">
        <v>2066</v>
      </c>
      <c r="Q11" s="12">
        <v>2716</v>
      </c>
      <c r="R11" s="12">
        <v>3324</v>
      </c>
      <c r="S11" s="12">
        <v>1169</v>
      </c>
      <c r="T11" s="54"/>
      <c r="U11" s="54"/>
      <c r="V11" s="54"/>
      <c r="W11" s="54"/>
      <c r="X11" s="54"/>
      <c r="Y11" s="54"/>
      <c r="Z11" s="54"/>
      <c r="AA11" s="54"/>
      <c r="AB11" s="54"/>
      <c r="AC11" s="28"/>
      <c r="AD11" s="28"/>
      <c r="AE11" s="28"/>
      <c r="AF11" s="28"/>
      <c r="AG11" s="28"/>
      <c r="AH11" s="28"/>
      <c r="AI11" s="28"/>
      <c r="AJ11" s="28"/>
      <c r="AK11" s="28"/>
      <c r="AL11" s="81"/>
      <c r="AM11" s="12">
        <v>8210</v>
      </c>
      <c r="AN11" s="12">
        <v>9303</v>
      </c>
      <c r="AO11" s="12">
        <v>6966</v>
      </c>
      <c r="AP11" s="12">
        <v>7132</v>
      </c>
      <c r="AQ11" s="12">
        <v>7774</v>
      </c>
      <c r="AR11" s="12">
        <v>12819</v>
      </c>
      <c r="AS11" s="12">
        <v>8510</v>
      </c>
      <c r="AT11" s="12">
        <v>6979</v>
      </c>
      <c r="AU11" s="12">
        <v>7105</v>
      </c>
      <c r="AV11" s="12">
        <v>6067</v>
      </c>
      <c r="AW11" s="12">
        <v>7135</v>
      </c>
      <c r="AX11" s="12">
        <v>7489</v>
      </c>
      <c r="AY11" s="12">
        <v>7988</v>
      </c>
      <c r="AZ11" s="12">
        <v>10367</v>
      </c>
      <c r="BA11" s="12">
        <v>10836</v>
      </c>
      <c r="BB11" s="86">
        <f t="shared" si="4"/>
        <v>354</v>
      </c>
      <c r="BC11" s="73">
        <f t="shared" si="5"/>
        <v>499</v>
      </c>
      <c r="BD11" s="73">
        <f t="shared" si="6"/>
        <v>2379</v>
      </c>
      <c r="BE11" s="87"/>
      <c r="BF11" s="28">
        <f t="shared" si="7"/>
        <v>4.9614576033637003E-2</v>
      </c>
      <c r="BG11" s="28">
        <f t="shared" si="8"/>
        <v>6.6631058886366668E-2</v>
      </c>
      <c r="BH11" s="28">
        <f t="shared" si="9"/>
        <v>0.29782173259889833</v>
      </c>
      <c r="BI11" s="36"/>
    </row>
    <row r="12" spans="1:61" x14ac:dyDescent="0.25">
      <c r="A12" s="11" t="s">
        <v>87</v>
      </c>
      <c r="B12" s="12">
        <v>116</v>
      </c>
      <c r="C12" s="12">
        <v>79</v>
      </c>
      <c r="D12" s="12">
        <v>147</v>
      </c>
      <c r="E12" s="12">
        <v>169</v>
      </c>
      <c r="F12" s="12">
        <v>575</v>
      </c>
      <c r="G12" s="12">
        <v>1585</v>
      </c>
      <c r="H12" s="12">
        <v>1624</v>
      </c>
      <c r="I12" s="12">
        <v>2216</v>
      </c>
      <c r="J12" s="12">
        <v>861</v>
      </c>
      <c r="K12" s="12">
        <v>161</v>
      </c>
      <c r="L12" s="12">
        <v>147</v>
      </c>
      <c r="M12" s="12">
        <v>148</v>
      </c>
      <c r="N12" s="12">
        <v>290</v>
      </c>
      <c r="O12" s="12">
        <v>740</v>
      </c>
      <c r="P12" s="12">
        <v>1614</v>
      </c>
      <c r="Q12" s="12">
        <v>1883</v>
      </c>
      <c r="R12" s="12">
        <v>1774</v>
      </c>
      <c r="S12" s="12">
        <v>880</v>
      </c>
      <c r="T12" s="54">
        <f t="shared" ref="T12:AB12" si="12">K12-B12</f>
        <v>45</v>
      </c>
      <c r="U12" s="54">
        <f t="shared" si="12"/>
        <v>68</v>
      </c>
      <c r="V12" s="54">
        <f t="shared" si="12"/>
        <v>1</v>
      </c>
      <c r="W12" s="54">
        <f t="shared" si="12"/>
        <v>121</v>
      </c>
      <c r="X12" s="54">
        <f t="shared" si="12"/>
        <v>165</v>
      </c>
      <c r="Y12" s="54">
        <f t="shared" si="12"/>
        <v>29</v>
      </c>
      <c r="Z12" s="54">
        <f t="shared" si="12"/>
        <v>259</v>
      </c>
      <c r="AA12" s="54">
        <f t="shared" si="12"/>
        <v>-442</v>
      </c>
      <c r="AB12" s="54">
        <f t="shared" si="12"/>
        <v>19</v>
      </c>
      <c r="AC12" s="28">
        <f t="shared" ref="AC12:AK12" si="13">(K12-B12)/B12</f>
        <v>0.38793103448275862</v>
      </c>
      <c r="AD12" s="28">
        <f t="shared" si="13"/>
        <v>0.86075949367088611</v>
      </c>
      <c r="AE12" s="28">
        <f t="shared" si="13"/>
        <v>6.8027210884353739E-3</v>
      </c>
      <c r="AF12" s="28">
        <f t="shared" si="13"/>
        <v>0.71597633136094674</v>
      </c>
      <c r="AG12" s="28">
        <f t="shared" si="13"/>
        <v>0.28695652173913044</v>
      </c>
      <c r="AH12" s="28">
        <f t="shared" si="13"/>
        <v>1.829652996845426E-2</v>
      </c>
      <c r="AI12" s="28">
        <f t="shared" si="13"/>
        <v>0.15948275862068967</v>
      </c>
      <c r="AJ12" s="28">
        <f t="shared" si="13"/>
        <v>-0.19945848375451264</v>
      </c>
      <c r="AK12" s="28">
        <f t="shared" si="13"/>
        <v>2.2067363530778164E-2</v>
      </c>
      <c r="AL12" s="81"/>
      <c r="AM12" s="12">
        <v>7437</v>
      </c>
      <c r="AN12" s="12">
        <v>8059</v>
      </c>
      <c r="AO12" s="12">
        <v>5537</v>
      </c>
      <c r="AP12" s="12">
        <v>6292</v>
      </c>
      <c r="AQ12" s="12">
        <v>6909</v>
      </c>
      <c r="AR12" s="12">
        <v>7640</v>
      </c>
      <c r="AS12" s="12">
        <v>7914</v>
      </c>
      <c r="AT12" s="12">
        <v>6142</v>
      </c>
      <c r="AU12" s="12">
        <v>6091</v>
      </c>
      <c r="AV12" s="12">
        <v>4949</v>
      </c>
      <c r="AW12" s="12">
        <v>5816</v>
      </c>
      <c r="AX12" s="12">
        <v>6558</v>
      </c>
      <c r="AY12" s="12">
        <v>6606</v>
      </c>
      <c r="AZ12" s="12">
        <v>7372</v>
      </c>
      <c r="BA12" s="12">
        <v>7637</v>
      </c>
      <c r="BB12" s="86">
        <f t="shared" si="4"/>
        <v>742</v>
      </c>
      <c r="BC12" s="73">
        <f t="shared" si="5"/>
        <v>48</v>
      </c>
      <c r="BD12" s="73">
        <f t="shared" si="6"/>
        <v>766</v>
      </c>
      <c r="BE12" s="87">
        <f>BA12-AZ12</f>
        <v>265</v>
      </c>
      <c r="BF12" s="28">
        <f t="shared" si="7"/>
        <v>0.12757909215955984</v>
      </c>
      <c r="BG12" s="28">
        <f t="shared" si="8"/>
        <v>7.319304666056725E-3</v>
      </c>
      <c r="BH12" s="28">
        <f t="shared" si="9"/>
        <v>0.11595519224947018</v>
      </c>
      <c r="BI12" s="36">
        <f>(BA12-AZ12)/AZ12</f>
        <v>3.5946825827455238E-2</v>
      </c>
    </row>
    <row r="13" spans="1:61" x14ac:dyDescent="0.25">
      <c r="A13" s="74" t="s">
        <v>97</v>
      </c>
      <c r="B13" s="12">
        <v>84</v>
      </c>
      <c r="C13" s="12">
        <v>40</v>
      </c>
      <c r="D13" s="12">
        <v>58</v>
      </c>
      <c r="E13" s="12">
        <v>295</v>
      </c>
      <c r="F13" s="12">
        <v>697</v>
      </c>
      <c r="G13" s="12">
        <v>1461</v>
      </c>
      <c r="H13" s="12">
        <v>2547</v>
      </c>
      <c r="I13" s="12">
        <v>2193</v>
      </c>
      <c r="J13" s="12">
        <v>1174</v>
      </c>
      <c r="K13" s="12">
        <v>121</v>
      </c>
      <c r="L13" s="12">
        <v>48</v>
      </c>
      <c r="M13" s="12">
        <v>95</v>
      </c>
      <c r="N13" s="12">
        <v>164</v>
      </c>
      <c r="O13" s="12">
        <v>809</v>
      </c>
      <c r="P13" s="12">
        <v>1623</v>
      </c>
      <c r="Q13" s="12">
        <v>2725</v>
      </c>
      <c r="R13" s="12">
        <v>2572</v>
      </c>
      <c r="S13" s="12">
        <v>954</v>
      </c>
      <c r="T13" s="54"/>
      <c r="U13" s="54"/>
      <c r="V13" s="54"/>
      <c r="W13" s="54"/>
      <c r="X13" s="54"/>
      <c r="Y13" s="54"/>
      <c r="Z13" s="54"/>
      <c r="AA13" s="54"/>
      <c r="AB13" s="54"/>
      <c r="AC13" s="28"/>
      <c r="AD13" s="28"/>
      <c r="AE13" s="28"/>
      <c r="AF13" s="28"/>
      <c r="AG13" s="28"/>
      <c r="AH13" s="28"/>
      <c r="AI13" s="28"/>
      <c r="AJ13" s="28"/>
      <c r="AK13" s="28"/>
      <c r="AL13" s="81"/>
      <c r="AM13" s="12">
        <v>5183</v>
      </c>
      <c r="AN13" s="12">
        <v>4615</v>
      </c>
      <c r="AO13" s="12">
        <v>5628</v>
      </c>
      <c r="AP13" s="12">
        <v>5607</v>
      </c>
      <c r="AQ13" s="12">
        <v>5550</v>
      </c>
      <c r="AR13" s="12">
        <v>4979</v>
      </c>
      <c r="AS13" s="12">
        <v>5477</v>
      </c>
      <c r="AT13" s="12">
        <v>6921</v>
      </c>
      <c r="AU13" s="12">
        <v>7423</v>
      </c>
      <c r="AV13" s="12">
        <v>7406</v>
      </c>
      <c r="AW13" s="12">
        <v>8214</v>
      </c>
      <c r="AX13" s="12">
        <v>7589</v>
      </c>
      <c r="AY13" s="12">
        <v>9455</v>
      </c>
      <c r="AZ13" s="12">
        <v>8549</v>
      </c>
      <c r="BA13" s="12">
        <v>9111</v>
      </c>
      <c r="BB13" s="86">
        <f t="shared" si="4"/>
        <v>-625</v>
      </c>
      <c r="BC13" s="73">
        <f t="shared" si="5"/>
        <v>1866</v>
      </c>
      <c r="BD13" s="73">
        <f t="shared" si="6"/>
        <v>-906</v>
      </c>
      <c r="BE13" s="87"/>
      <c r="BF13" s="28">
        <f t="shared" si="7"/>
        <v>-7.6089603116630142E-2</v>
      </c>
      <c r="BG13" s="28">
        <f t="shared" si="8"/>
        <v>0.24588219791803928</v>
      </c>
      <c r="BH13" s="28">
        <f t="shared" si="9"/>
        <v>-9.5822316234796409E-2</v>
      </c>
      <c r="BI13" s="36"/>
    </row>
    <row r="14" spans="1:61" x14ac:dyDescent="0.25">
      <c r="A14" s="11" t="s">
        <v>89</v>
      </c>
      <c r="B14" s="12">
        <v>65</v>
      </c>
      <c r="C14" s="12">
        <v>64</v>
      </c>
      <c r="D14" s="12">
        <v>44</v>
      </c>
      <c r="E14" s="12">
        <v>170</v>
      </c>
      <c r="F14" s="12">
        <v>563</v>
      </c>
      <c r="G14" s="12">
        <v>952</v>
      </c>
      <c r="H14" s="12">
        <v>1427</v>
      </c>
      <c r="I14" s="12">
        <v>1418</v>
      </c>
      <c r="J14" s="12">
        <v>604</v>
      </c>
      <c r="K14" s="12">
        <v>95</v>
      </c>
      <c r="L14" s="12">
        <v>63</v>
      </c>
      <c r="M14" s="12">
        <v>81</v>
      </c>
      <c r="N14" s="12">
        <v>107</v>
      </c>
      <c r="O14" s="12">
        <v>449</v>
      </c>
      <c r="P14" s="12">
        <v>1272</v>
      </c>
      <c r="Q14" s="12">
        <v>1848</v>
      </c>
      <c r="R14" s="12">
        <v>2003</v>
      </c>
      <c r="S14" s="12">
        <v>528</v>
      </c>
      <c r="T14" s="54">
        <f t="shared" ref="T14:AB14" si="14">K14-B14</f>
        <v>30</v>
      </c>
      <c r="U14" s="54">
        <f t="shared" si="14"/>
        <v>-1</v>
      </c>
      <c r="V14" s="54">
        <f t="shared" si="14"/>
        <v>37</v>
      </c>
      <c r="W14" s="54">
        <f t="shared" si="14"/>
        <v>-63</v>
      </c>
      <c r="X14" s="54">
        <f t="shared" si="14"/>
        <v>-114</v>
      </c>
      <c r="Y14" s="54">
        <f t="shared" si="14"/>
        <v>320</v>
      </c>
      <c r="Z14" s="54">
        <f t="shared" si="14"/>
        <v>421</v>
      </c>
      <c r="AA14" s="54">
        <f t="shared" si="14"/>
        <v>585</v>
      </c>
      <c r="AB14" s="54">
        <f t="shared" si="14"/>
        <v>-76</v>
      </c>
      <c r="AC14" s="28">
        <f t="shared" ref="AC14:AK14" si="15">(K14-B14)/B14</f>
        <v>0.46153846153846156</v>
      </c>
      <c r="AD14" s="28">
        <f t="shared" si="15"/>
        <v>-1.5625E-2</v>
      </c>
      <c r="AE14" s="28">
        <f t="shared" si="15"/>
        <v>0.84090909090909094</v>
      </c>
      <c r="AF14" s="28">
        <f t="shared" si="15"/>
        <v>-0.37058823529411766</v>
      </c>
      <c r="AG14" s="28">
        <f t="shared" si="15"/>
        <v>-0.2024866785079929</v>
      </c>
      <c r="AH14" s="28">
        <f t="shared" si="15"/>
        <v>0.33613445378151263</v>
      </c>
      <c r="AI14" s="28">
        <f t="shared" si="15"/>
        <v>0.29502452697967763</v>
      </c>
      <c r="AJ14" s="28">
        <f t="shared" si="15"/>
        <v>0.41255289139633289</v>
      </c>
      <c r="AK14" s="28">
        <f t="shared" si="15"/>
        <v>-0.12582781456953643</v>
      </c>
      <c r="AL14" s="81"/>
      <c r="AM14" s="12">
        <v>1754</v>
      </c>
      <c r="AN14" s="12">
        <v>2666</v>
      </c>
      <c r="AO14" s="12">
        <v>2153</v>
      </c>
      <c r="AP14" s="12">
        <v>1927</v>
      </c>
      <c r="AQ14" s="12">
        <v>1894</v>
      </c>
      <c r="AR14" s="12">
        <v>1522</v>
      </c>
      <c r="AS14" s="12">
        <v>1145</v>
      </c>
      <c r="AT14" s="12">
        <v>1613</v>
      </c>
      <c r="AU14" s="12">
        <v>2946</v>
      </c>
      <c r="AV14" s="12">
        <v>1719</v>
      </c>
      <c r="AW14" s="12">
        <v>2063</v>
      </c>
      <c r="AX14" s="12">
        <v>2492</v>
      </c>
      <c r="AY14" s="12">
        <v>4657</v>
      </c>
      <c r="AZ14" s="12">
        <v>5307</v>
      </c>
      <c r="BA14" s="12">
        <v>6446</v>
      </c>
      <c r="BB14" s="86">
        <f t="shared" si="4"/>
        <v>429</v>
      </c>
      <c r="BC14" s="73">
        <f t="shared" si="5"/>
        <v>2165</v>
      </c>
      <c r="BD14" s="73">
        <f t="shared" si="6"/>
        <v>650</v>
      </c>
      <c r="BE14" s="87">
        <f>BA14-AZ14</f>
        <v>1139</v>
      </c>
      <c r="BF14" s="28">
        <f t="shared" si="7"/>
        <v>0.20794958797867183</v>
      </c>
      <c r="BG14" s="28">
        <f t="shared" si="8"/>
        <v>0.8687800963081862</v>
      </c>
      <c r="BH14" s="28">
        <f t="shared" si="9"/>
        <v>0.13957483358385225</v>
      </c>
      <c r="BI14" s="36">
        <f>(BA14-AZ14)/AZ14</f>
        <v>0.21462219709817223</v>
      </c>
    </row>
    <row r="15" spans="1:61" x14ac:dyDescent="0.25">
      <c r="A15" s="74" t="s">
        <v>98</v>
      </c>
      <c r="B15" s="12">
        <v>389</v>
      </c>
      <c r="C15" s="12">
        <v>285</v>
      </c>
      <c r="D15" s="12">
        <v>136</v>
      </c>
      <c r="E15" s="12">
        <v>371</v>
      </c>
      <c r="F15" s="12">
        <v>527</v>
      </c>
      <c r="G15" s="12">
        <v>871</v>
      </c>
      <c r="H15" s="12">
        <v>1010</v>
      </c>
      <c r="I15" s="12">
        <v>725</v>
      </c>
      <c r="J15" s="12">
        <v>442</v>
      </c>
      <c r="K15" s="12">
        <v>93</v>
      </c>
      <c r="L15" s="12">
        <v>176</v>
      </c>
      <c r="M15" s="12">
        <v>176</v>
      </c>
      <c r="N15" s="12">
        <v>152</v>
      </c>
      <c r="O15" s="12">
        <v>475</v>
      </c>
      <c r="P15" s="12">
        <v>966</v>
      </c>
      <c r="Q15" s="12">
        <v>870</v>
      </c>
      <c r="R15" s="12">
        <v>833</v>
      </c>
      <c r="S15" s="12">
        <v>863</v>
      </c>
      <c r="T15" s="54"/>
      <c r="U15" s="54"/>
      <c r="V15" s="54"/>
      <c r="W15" s="54"/>
      <c r="X15" s="54"/>
      <c r="Y15" s="54"/>
      <c r="Z15" s="54"/>
      <c r="AA15" s="54"/>
      <c r="AB15" s="54"/>
      <c r="AC15" s="28"/>
      <c r="AD15" s="28"/>
      <c r="AE15" s="28"/>
      <c r="AF15" s="28"/>
      <c r="AG15" s="28"/>
      <c r="AH15" s="28"/>
      <c r="AI15" s="28"/>
      <c r="AJ15" s="28"/>
      <c r="AK15" s="28"/>
      <c r="AL15" s="81"/>
      <c r="AM15" s="12">
        <v>3028</v>
      </c>
      <c r="AN15" s="12">
        <v>2619</v>
      </c>
      <c r="AO15" s="12">
        <v>2059</v>
      </c>
      <c r="AP15" s="12">
        <v>2961</v>
      </c>
      <c r="AQ15" s="12">
        <v>2976</v>
      </c>
      <c r="AR15" s="12">
        <v>2483</v>
      </c>
      <c r="AS15" s="12">
        <v>2966</v>
      </c>
      <c r="AT15" s="12">
        <v>8382</v>
      </c>
      <c r="AU15" s="12">
        <v>8735</v>
      </c>
      <c r="AV15" s="12">
        <v>6270</v>
      </c>
      <c r="AW15" s="12">
        <v>5436</v>
      </c>
      <c r="AX15" s="12">
        <v>4682</v>
      </c>
      <c r="AY15" s="12">
        <v>5366</v>
      </c>
      <c r="AZ15" s="12">
        <v>4756</v>
      </c>
      <c r="BA15" s="12">
        <v>4604</v>
      </c>
      <c r="BB15" s="86">
        <f t="shared" si="4"/>
        <v>-754</v>
      </c>
      <c r="BC15" s="73">
        <f t="shared" si="5"/>
        <v>684</v>
      </c>
      <c r="BD15" s="73">
        <f t="shared" si="6"/>
        <v>-610</v>
      </c>
      <c r="BE15" s="87"/>
      <c r="BF15" s="28">
        <f t="shared" si="7"/>
        <v>-0.13870493009565857</v>
      </c>
      <c r="BG15" s="28">
        <f t="shared" si="8"/>
        <v>0.14609141392567279</v>
      </c>
      <c r="BH15" s="28">
        <f t="shared" si="9"/>
        <v>-0.11367871785314947</v>
      </c>
      <c r="BI15" s="36"/>
    </row>
    <row r="16" spans="1:61" x14ac:dyDescent="0.25">
      <c r="A16" s="74" t="s">
        <v>96</v>
      </c>
      <c r="B16" s="12">
        <v>20</v>
      </c>
      <c r="C16" s="12">
        <v>21</v>
      </c>
      <c r="D16" s="12">
        <v>36</v>
      </c>
      <c r="E16" s="12">
        <v>153</v>
      </c>
      <c r="F16" s="12">
        <v>246</v>
      </c>
      <c r="G16" s="12">
        <v>477</v>
      </c>
      <c r="H16" s="12">
        <v>841</v>
      </c>
      <c r="I16" s="12">
        <v>928</v>
      </c>
      <c r="J16" s="12">
        <v>293</v>
      </c>
      <c r="K16" s="12">
        <v>9</v>
      </c>
      <c r="L16" s="12">
        <v>32</v>
      </c>
      <c r="M16" s="12">
        <v>164</v>
      </c>
      <c r="N16" s="12">
        <v>228</v>
      </c>
      <c r="O16" s="12">
        <v>257</v>
      </c>
      <c r="P16" s="12">
        <v>513</v>
      </c>
      <c r="Q16" s="12">
        <v>898</v>
      </c>
      <c r="R16" s="12">
        <v>742</v>
      </c>
      <c r="S16" s="12">
        <v>254</v>
      </c>
      <c r="T16" s="54"/>
      <c r="U16" s="54"/>
      <c r="V16" s="54"/>
      <c r="W16" s="54"/>
      <c r="X16" s="54"/>
      <c r="Y16" s="54"/>
      <c r="Z16" s="54"/>
      <c r="AA16" s="54"/>
      <c r="AB16" s="54"/>
      <c r="AC16" s="28"/>
      <c r="AD16" s="28"/>
      <c r="AE16" s="28"/>
      <c r="AF16" s="28"/>
      <c r="AG16" s="28"/>
      <c r="AH16" s="28"/>
      <c r="AI16" s="28"/>
      <c r="AJ16" s="28"/>
      <c r="AK16" s="28"/>
      <c r="AL16" s="81"/>
      <c r="AM16" s="12">
        <v>3725</v>
      </c>
      <c r="AN16" s="12">
        <v>4014</v>
      </c>
      <c r="AO16" s="12">
        <v>2404</v>
      </c>
      <c r="AP16" s="12">
        <v>3670</v>
      </c>
      <c r="AQ16" s="12">
        <v>3504</v>
      </c>
      <c r="AR16" s="12">
        <v>2847</v>
      </c>
      <c r="AS16" s="12">
        <v>2275</v>
      </c>
      <c r="AT16" s="12">
        <v>2598</v>
      </c>
      <c r="AU16" s="12">
        <v>2843</v>
      </c>
      <c r="AV16" s="12">
        <v>3222</v>
      </c>
      <c r="AW16" s="12">
        <v>2855</v>
      </c>
      <c r="AX16" s="12">
        <v>2544</v>
      </c>
      <c r="AY16" s="12">
        <v>2657</v>
      </c>
      <c r="AZ16" s="12">
        <v>3015</v>
      </c>
      <c r="BA16" s="12">
        <v>3097</v>
      </c>
      <c r="BB16" s="86">
        <f t="shared" si="4"/>
        <v>-311</v>
      </c>
      <c r="BC16" s="73">
        <f t="shared" si="5"/>
        <v>113</v>
      </c>
      <c r="BD16" s="73">
        <f t="shared" si="6"/>
        <v>358</v>
      </c>
      <c r="BE16" s="87"/>
      <c r="BF16" s="28">
        <f t="shared" si="7"/>
        <v>-0.10893169877408056</v>
      </c>
      <c r="BG16" s="28">
        <f t="shared" si="8"/>
        <v>4.4418238993710689E-2</v>
      </c>
      <c r="BH16" s="28">
        <f t="shared" si="9"/>
        <v>0.13473842679713963</v>
      </c>
      <c r="BI16" s="36"/>
    </row>
    <row r="17" spans="1:61" x14ac:dyDescent="0.25">
      <c r="A17" s="74" t="s">
        <v>103</v>
      </c>
      <c r="B17" s="12">
        <v>109</v>
      </c>
      <c r="C17" s="12">
        <v>206</v>
      </c>
      <c r="D17" s="12">
        <v>199</v>
      </c>
      <c r="E17" s="12">
        <v>39</v>
      </c>
      <c r="F17" s="12">
        <v>71</v>
      </c>
      <c r="G17" s="12">
        <v>183</v>
      </c>
      <c r="H17" s="12">
        <v>367</v>
      </c>
      <c r="I17" s="12">
        <v>350</v>
      </c>
      <c r="J17" s="12">
        <v>73</v>
      </c>
      <c r="K17" s="12">
        <v>29</v>
      </c>
      <c r="L17" s="12">
        <v>188</v>
      </c>
      <c r="M17" s="12">
        <v>100</v>
      </c>
      <c r="N17" s="12">
        <v>5</v>
      </c>
      <c r="O17" s="12">
        <v>91</v>
      </c>
      <c r="P17" s="12">
        <v>206</v>
      </c>
      <c r="Q17" s="12">
        <v>1345</v>
      </c>
      <c r="R17" s="12">
        <v>205</v>
      </c>
      <c r="S17" s="12">
        <v>127</v>
      </c>
      <c r="T17" s="54"/>
      <c r="U17" s="54"/>
      <c r="V17" s="54"/>
      <c r="W17" s="54"/>
      <c r="X17" s="54"/>
      <c r="Y17" s="54"/>
      <c r="Z17" s="54"/>
      <c r="AA17" s="54"/>
      <c r="AB17" s="54"/>
      <c r="AC17" s="28"/>
      <c r="AD17" s="28"/>
      <c r="AE17" s="28"/>
      <c r="AF17" s="28"/>
      <c r="AG17" s="28"/>
      <c r="AH17" s="28"/>
      <c r="AI17" s="28"/>
      <c r="AJ17" s="28"/>
      <c r="AK17" s="28"/>
      <c r="AL17" s="81"/>
      <c r="AM17" s="12">
        <v>2941</v>
      </c>
      <c r="AN17" s="12">
        <v>3928</v>
      </c>
      <c r="AO17" s="12">
        <v>2990</v>
      </c>
      <c r="AP17" s="12">
        <v>2662</v>
      </c>
      <c r="AQ17" s="12">
        <v>2359</v>
      </c>
      <c r="AR17" s="12">
        <v>1697</v>
      </c>
      <c r="AS17" s="12">
        <v>1910</v>
      </c>
      <c r="AT17" s="12">
        <v>2300</v>
      </c>
      <c r="AU17" s="12">
        <v>2303</v>
      </c>
      <c r="AV17" s="12">
        <v>1719</v>
      </c>
      <c r="AW17" s="12">
        <v>1534</v>
      </c>
      <c r="AX17" s="12">
        <v>1505</v>
      </c>
      <c r="AY17" s="12">
        <v>1239</v>
      </c>
      <c r="AZ17" s="12">
        <v>1597</v>
      </c>
      <c r="BA17" s="12">
        <v>2296</v>
      </c>
      <c r="BB17" s="86">
        <f t="shared" si="4"/>
        <v>-29</v>
      </c>
      <c r="BC17" s="73">
        <f t="shared" si="5"/>
        <v>-266</v>
      </c>
      <c r="BD17" s="73">
        <f t="shared" si="6"/>
        <v>358</v>
      </c>
      <c r="BE17" s="87"/>
      <c r="BF17" s="28">
        <f t="shared" si="7"/>
        <v>-1.8904823989569754E-2</v>
      </c>
      <c r="BG17" s="28">
        <f t="shared" si="8"/>
        <v>-0.17674418604651163</v>
      </c>
      <c r="BH17" s="28">
        <f t="shared" si="9"/>
        <v>0.28894269572235676</v>
      </c>
      <c r="BI17" s="36"/>
    </row>
    <row r="18" spans="1:61" x14ac:dyDescent="0.25">
      <c r="A18" s="11" t="s">
        <v>92</v>
      </c>
      <c r="B18" s="12">
        <v>33</v>
      </c>
      <c r="C18" s="12">
        <v>18</v>
      </c>
      <c r="D18" s="12">
        <v>83</v>
      </c>
      <c r="E18" s="12">
        <v>74</v>
      </c>
      <c r="F18" s="12">
        <v>60</v>
      </c>
      <c r="G18" s="12">
        <v>413</v>
      </c>
      <c r="H18" s="12">
        <v>305</v>
      </c>
      <c r="I18" s="12">
        <v>324</v>
      </c>
      <c r="J18" s="12">
        <v>122</v>
      </c>
      <c r="K18" s="12">
        <v>54</v>
      </c>
      <c r="L18" s="12">
        <v>60</v>
      </c>
      <c r="M18" s="12">
        <v>62</v>
      </c>
      <c r="N18" s="12">
        <v>93</v>
      </c>
      <c r="O18" s="12">
        <v>178</v>
      </c>
      <c r="P18" s="12">
        <v>146</v>
      </c>
      <c r="Q18" s="12">
        <v>482</v>
      </c>
      <c r="R18" s="12">
        <v>243</v>
      </c>
      <c r="S18" s="12">
        <v>101</v>
      </c>
      <c r="T18" s="54">
        <f t="shared" ref="T18:AB18" si="16">K18-B18</f>
        <v>21</v>
      </c>
      <c r="U18" s="54">
        <f t="shared" si="16"/>
        <v>42</v>
      </c>
      <c r="V18" s="54">
        <f t="shared" si="16"/>
        <v>-21</v>
      </c>
      <c r="W18" s="54">
        <f t="shared" si="16"/>
        <v>19</v>
      </c>
      <c r="X18" s="54">
        <f t="shared" si="16"/>
        <v>118</v>
      </c>
      <c r="Y18" s="54">
        <f t="shared" si="16"/>
        <v>-267</v>
      </c>
      <c r="Z18" s="54">
        <f t="shared" si="16"/>
        <v>177</v>
      </c>
      <c r="AA18" s="54">
        <f t="shared" si="16"/>
        <v>-81</v>
      </c>
      <c r="AB18" s="54">
        <f t="shared" si="16"/>
        <v>-21</v>
      </c>
      <c r="AC18" s="28">
        <f t="shared" ref="AC18:AK18" si="17">(K18-B18)/B18</f>
        <v>0.63636363636363635</v>
      </c>
      <c r="AD18" s="28">
        <f t="shared" si="17"/>
        <v>2.3333333333333335</v>
      </c>
      <c r="AE18" s="28">
        <f t="shared" si="17"/>
        <v>-0.25301204819277107</v>
      </c>
      <c r="AF18" s="28">
        <f t="shared" si="17"/>
        <v>0.25675675675675674</v>
      </c>
      <c r="AG18" s="28">
        <f t="shared" si="17"/>
        <v>1.9666666666666666</v>
      </c>
      <c r="AH18" s="28">
        <f t="shared" si="17"/>
        <v>-0.64648910411622273</v>
      </c>
      <c r="AI18" s="28">
        <f t="shared" si="17"/>
        <v>0.58032786885245902</v>
      </c>
      <c r="AJ18" s="28">
        <f t="shared" si="17"/>
        <v>-0.25</v>
      </c>
      <c r="AK18" s="28">
        <f t="shared" si="17"/>
        <v>-0.1721311475409836</v>
      </c>
      <c r="AL18" s="81"/>
      <c r="AM18" s="12">
        <v>1745</v>
      </c>
      <c r="AN18" s="12">
        <v>1235</v>
      </c>
      <c r="AO18" s="12">
        <v>1452</v>
      </c>
      <c r="AP18" s="12">
        <v>1145</v>
      </c>
      <c r="AQ18" s="12">
        <v>937</v>
      </c>
      <c r="AR18" s="12">
        <v>845</v>
      </c>
      <c r="AS18" s="12">
        <v>860</v>
      </c>
      <c r="AT18" s="12">
        <v>814</v>
      </c>
      <c r="AU18" s="12">
        <v>1004</v>
      </c>
      <c r="AV18" s="12">
        <v>1462</v>
      </c>
      <c r="AW18" s="12">
        <v>1492</v>
      </c>
      <c r="AX18" s="12">
        <v>2074</v>
      </c>
      <c r="AY18" s="12">
        <v>1214</v>
      </c>
      <c r="AZ18" s="12">
        <v>1432</v>
      </c>
      <c r="BA18" s="12">
        <v>1419</v>
      </c>
      <c r="BB18" s="86">
        <f t="shared" si="4"/>
        <v>582</v>
      </c>
      <c r="BC18" s="73">
        <f t="shared" si="5"/>
        <v>-860</v>
      </c>
      <c r="BD18" s="73">
        <f t="shared" si="6"/>
        <v>218</v>
      </c>
      <c r="BE18" s="87">
        <f>BA18-AZ18</f>
        <v>-13</v>
      </c>
      <c r="BF18" s="28">
        <f t="shared" si="7"/>
        <v>0.39008042895442357</v>
      </c>
      <c r="BG18" s="28">
        <f t="shared" si="8"/>
        <v>-0.41465766634522661</v>
      </c>
      <c r="BH18" s="28">
        <f t="shared" si="9"/>
        <v>0.17957166392092258</v>
      </c>
      <c r="BI18" s="36">
        <f>(BA18-AZ18)/AZ18</f>
        <v>-9.0782122905027941E-3</v>
      </c>
    </row>
    <row r="19" spans="1:61" x14ac:dyDescent="0.25">
      <c r="A19" s="74" t="s">
        <v>94</v>
      </c>
      <c r="B19" s="12">
        <v>513</v>
      </c>
      <c r="C19" s="12">
        <v>12</v>
      </c>
      <c r="D19" s="12">
        <v>8</v>
      </c>
      <c r="E19" s="12">
        <v>17</v>
      </c>
      <c r="F19" s="12">
        <v>46</v>
      </c>
      <c r="G19" s="12">
        <v>147</v>
      </c>
      <c r="H19" s="12">
        <v>93</v>
      </c>
      <c r="I19" s="12">
        <v>172</v>
      </c>
      <c r="J19" s="12">
        <v>17</v>
      </c>
      <c r="K19" s="12">
        <v>2</v>
      </c>
      <c r="L19" s="12">
        <v>0</v>
      </c>
      <c r="M19" s="12">
        <v>2</v>
      </c>
      <c r="N19" s="12">
        <v>33</v>
      </c>
      <c r="O19" s="12">
        <v>119</v>
      </c>
      <c r="P19" s="12">
        <v>104</v>
      </c>
      <c r="Q19" s="12">
        <v>207</v>
      </c>
      <c r="R19" s="12">
        <v>108</v>
      </c>
      <c r="S19" s="12">
        <v>822</v>
      </c>
      <c r="T19" s="54"/>
      <c r="U19" s="54"/>
      <c r="V19" s="54"/>
      <c r="W19" s="54"/>
      <c r="X19" s="54"/>
      <c r="Y19" s="54"/>
      <c r="Z19" s="54"/>
      <c r="AA19" s="54"/>
      <c r="AB19" s="54"/>
      <c r="AC19" s="28"/>
      <c r="AD19" s="28"/>
      <c r="AE19" s="28"/>
      <c r="AF19" s="28"/>
      <c r="AG19" s="28"/>
      <c r="AH19" s="28"/>
      <c r="AI19" s="28"/>
      <c r="AJ19" s="28"/>
      <c r="AK19" s="28"/>
      <c r="AL19" s="81"/>
      <c r="AM19" s="12">
        <v>373</v>
      </c>
      <c r="AN19" s="12">
        <v>436</v>
      </c>
      <c r="AO19" s="12">
        <v>209</v>
      </c>
      <c r="AP19" s="12">
        <v>263</v>
      </c>
      <c r="AQ19" s="12">
        <v>129</v>
      </c>
      <c r="AR19" s="12">
        <v>106</v>
      </c>
      <c r="AS19" s="12">
        <v>215</v>
      </c>
      <c r="AT19" s="12">
        <v>285</v>
      </c>
      <c r="AU19" s="12">
        <v>235</v>
      </c>
      <c r="AV19" s="12">
        <v>350</v>
      </c>
      <c r="AW19" s="12">
        <v>757</v>
      </c>
      <c r="AX19" s="12">
        <v>1420</v>
      </c>
      <c r="AY19" s="12">
        <v>2771</v>
      </c>
      <c r="AZ19" s="12">
        <v>1025</v>
      </c>
      <c r="BA19" s="12">
        <v>1397</v>
      </c>
      <c r="BB19" s="86">
        <f t="shared" si="4"/>
        <v>663</v>
      </c>
      <c r="BC19" s="73">
        <f t="shared" si="5"/>
        <v>1351</v>
      </c>
      <c r="BD19" s="73">
        <f t="shared" si="6"/>
        <v>-1746</v>
      </c>
      <c r="BE19" s="87"/>
      <c r="BF19" s="28">
        <f t="shared" si="7"/>
        <v>0.87582562747688242</v>
      </c>
      <c r="BG19" s="28">
        <f t="shared" si="8"/>
        <v>0.95140845070422531</v>
      </c>
      <c r="BH19" s="28">
        <f t="shared" si="9"/>
        <v>-0.63009743774810534</v>
      </c>
      <c r="BI19" s="36"/>
    </row>
    <row r="20" spans="1:61" x14ac:dyDescent="0.25">
      <c r="A20" s="11" t="s">
        <v>90</v>
      </c>
      <c r="B20" s="12">
        <v>3</v>
      </c>
      <c r="C20" s="12">
        <v>18</v>
      </c>
      <c r="D20" s="12">
        <v>0</v>
      </c>
      <c r="E20" s="12">
        <v>0</v>
      </c>
      <c r="F20" s="12">
        <v>51</v>
      </c>
      <c r="G20" s="12">
        <v>122</v>
      </c>
      <c r="H20" s="12">
        <v>256</v>
      </c>
      <c r="I20" s="12">
        <v>201</v>
      </c>
      <c r="J20" s="12">
        <v>80</v>
      </c>
      <c r="K20" s="12">
        <v>10</v>
      </c>
      <c r="L20" s="12">
        <v>12</v>
      </c>
      <c r="M20" s="12">
        <v>0</v>
      </c>
      <c r="N20" s="12">
        <v>2</v>
      </c>
      <c r="O20" s="12">
        <v>27</v>
      </c>
      <c r="P20" s="12">
        <v>127</v>
      </c>
      <c r="Q20" s="12">
        <v>298</v>
      </c>
      <c r="R20" s="12">
        <v>279</v>
      </c>
      <c r="S20" s="12">
        <v>33</v>
      </c>
      <c r="T20" s="54">
        <f t="shared" ref="T20:AB20" si="18">K20-B20</f>
        <v>7</v>
      </c>
      <c r="U20" s="54">
        <f t="shared" si="18"/>
        <v>-6</v>
      </c>
      <c r="V20" s="54">
        <f t="shared" si="18"/>
        <v>0</v>
      </c>
      <c r="W20" s="54">
        <f t="shared" si="18"/>
        <v>2</v>
      </c>
      <c r="X20" s="54">
        <f t="shared" si="18"/>
        <v>-24</v>
      </c>
      <c r="Y20" s="54">
        <f t="shared" si="18"/>
        <v>5</v>
      </c>
      <c r="Z20" s="54">
        <f t="shared" si="18"/>
        <v>42</v>
      </c>
      <c r="AA20" s="54">
        <f t="shared" si="18"/>
        <v>78</v>
      </c>
      <c r="AB20" s="54">
        <f t="shared" si="18"/>
        <v>-47</v>
      </c>
      <c r="AC20" s="28">
        <f t="shared" ref="AC20:AK20" si="19">(K20-B20)/B20</f>
        <v>2.3333333333333335</v>
      </c>
      <c r="AD20" s="28">
        <f t="shared" si="19"/>
        <v>-0.33333333333333331</v>
      </c>
      <c r="AE20" s="28" t="e">
        <f t="shared" si="19"/>
        <v>#DIV/0!</v>
      </c>
      <c r="AF20" s="28" t="e">
        <f t="shared" si="19"/>
        <v>#DIV/0!</v>
      </c>
      <c r="AG20" s="28">
        <f t="shared" si="19"/>
        <v>-0.47058823529411764</v>
      </c>
      <c r="AH20" s="28">
        <f t="shared" si="19"/>
        <v>4.0983606557377046E-2</v>
      </c>
      <c r="AI20" s="28">
        <f t="shared" si="19"/>
        <v>0.1640625</v>
      </c>
      <c r="AJ20" s="28">
        <f t="shared" si="19"/>
        <v>0.38805970149253732</v>
      </c>
      <c r="AK20" s="28">
        <f t="shared" si="19"/>
        <v>-0.58750000000000002</v>
      </c>
      <c r="AL20" s="81"/>
      <c r="AM20" s="12">
        <v>1280</v>
      </c>
      <c r="AN20" s="12">
        <v>2048</v>
      </c>
      <c r="AO20" s="12">
        <v>1261</v>
      </c>
      <c r="AP20" s="12">
        <v>826</v>
      </c>
      <c r="AQ20" s="12">
        <v>1101</v>
      </c>
      <c r="AR20" s="12">
        <v>1058</v>
      </c>
      <c r="AS20" s="12">
        <v>846</v>
      </c>
      <c r="AT20" s="12">
        <v>858</v>
      </c>
      <c r="AU20" s="12">
        <v>1313</v>
      </c>
      <c r="AV20" s="12">
        <v>831</v>
      </c>
      <c r="AW20" s="12">
        <v>777</v>
      </c>
      <c r="AX20" s="12">
        <v>1019</v>
      </c>
      <c r="AY20" s="12">
        <v>631</v>
      </c>
      <c r="AZ20" s="12">
        <v>731</v>
      </c>
      <c r="BA20" s="12">
        <v>788</v>
      </c>
      <c r="BB20" s="86">
        <f t="shared" si="4"/>
        <v>242</v>
      </c>
      <c r="BC20" s="73">
        <f t="shared" si="5"/>
        <v>-388</v>
      </c>
      <c r="BD20" s="73">
        <f t="shared" si="6"/>
        <v>100</v>
      </c>
      <c r="BE20" s="87">
        <f>BA20-AZ20</f>
        <v>57</v>
      </c>
      <c r="BF20" s="28">
        <f t="shared" si="7"/>
        <v>0.31145431145431146</v>
      </c>
      <c r="BG20" s="28">
        <f t="shared" si="8"/>
        <v>-0.38076545632973502</v>
      </c>
      <c r="BH20" s="28">
        <f t="shared" si="9"/>
        <v>0.15847860538827258</v>
      </c>
      <c r="BI20" s="36">
        <f>(BA20-AZ20)/AZ20</f>
        <v>7.7975376196990423E-2</v>
      </c>
    </row>
    <row r="21" spans="1:61" x14ac:dyDescent="0.25">
      <c r="A21" s="74" t="s">
        <v>104</v>
      </c>
      <c r="B21" s="12">
        <v>57</v>
      </c>
      <c r="C21" s="12">
        <v>24</v>
      </c>
      <c r="D21" s="12">
        <v>39</v>
      </c>
      <c r="E21" s="12">
        <v>36</v>
      </c>
      <c r="F21" s="12">
        <v>167</v>
      </c>
      <c r="G21" s="12">
        <v>88</v>
      </c>
      <c r="H21" s="12">
        <v>137</v>
      </c>
      <c r="I21" s="12">
        <v>183</v>
      </c>
      <c r="J21" s="12">
        <v>40</v>
      </c>
      <c r="K21" s="12">
        <v>25</v>
      </c>
      <c r="L21" s="12">
        <v>21</v>
      </c>
      <c r="M21" s="12">
        <v>18</v>
      </c>
      <c r="N21" s="12">
        <v>23</v>
      </c>
      <c r="O21" s="12">
        <v>46</v>
      </c>
      <c r="P21" s="12">
        <v>113</v>
      </c>
      <c r="Q21" s="12">
        <v>222</v>
      </c>
      <c r="R21" s="12">
        <v>206</v>
      </c>
      <c r="S21" s="12">
        <v>61</v>
      </c>
      <c r="T21" s="54"/>
      <c r="U21" s="54"/>
      <c r="V21" s="54"/>
      <c r="W21" s="54"/>
      <c r="X21" s="54"/>
      <c r="Y21" s="54"/>
      <c r="Z21" s="54"/>
      <c r="AA21" s="54"/>
      <c r="AB21" s="54"/>
      <c r="AC21" s="28"/>
      <c r="AD21" s="28"/>
      <c r="AE21" s="28"/>
      <c r="AF21" s="28"/>
      <c r="AG21" s="28"/>
      <c r="AH21" s="28"/>
      <c r="AI21" s="28"/>
      <c r="AJ21" s="28"/>
      <c r="AK21" s="28"/>
      <c r="AL21" s="81"/>
      <c r="AM21" s="12">
        <v>829</v>
      </c>
      <c r="AN21" s="12">
        <v>624</v>
      </c>
      <c r="AO21" s="12">
        <v>754</v>
      </c>
      <c r="AP21" s="12">
        <v>1199</v>
      </c>
      <c r="AQ21" s="12">
        <v>735</v>
      </c>
      <c r="AR21" s="12">
        <v>655</v>
      </c>
      <c r="AS21" s="12">
        <v>460</v>
      </c>
      <c r="AT21" s="12">
        <v>449</v>
      </c>
      <c r="AU21" s="12">
        <v>532</v>
      </c>
      <c r="AV21" s="12">
        <v>638</v>
      </c>
      <c r="AW21" s="12">
        <v>702</v>
      </c>
      <c r="AX21" s="12">
        <v>582</v>
      </c>
      <c r="AY21" s="12">
        <v>760</v>
      </c>
      <c r="AZ21" s="12">
        <v>771</v>
      </c>
      <c r="BA21" s="12">
        <v>735</v>
      </c>
      <c r="BB21" s="86">
        <f t="shared" si="4"/>
        <v>-120</v>
      </c>
      <c r="BC21" s="73">
        <f t="shared" si="5"/>
        <v>178</v>
      </c>
      <c r="BD21" s="73">
        <f t="shared" si="6"/>
        <v>11</v>
      </c>
      <c r="BE21" s="87"/>
      <c r="BF21" s="28">
        <f t="shared" si="7"/>
        <v>-0.17094017094017094</v>
      </c>
      <c r="BG21" s="28">
        <f t="shared" si="8"/>
        <v>0.30584192439862545</v>
      </c>
      <c r="BH21" s="28">
        <f t="shared" si="9"/>
        <v>1.4473684210526316E-2</v>
      </c>
      <c r="BI21" s="36"/>
    </row>
    <row r="22" spans="1:61" x14ac:dyDescent="0.25">
      <c r="A22" s="74" t="s">
        <v>99</v>
      </c>
      <c r="B22" s="12">
        <v>19</v>
      </c>
      <c r="C22" s="12">
        <v>27</v>
      </c>
      <c r="D22" s="12">
        <v>20</v>
      </c>
      <c r="E22" s="12">
        <v>57</v>
      </c>
      <c r="F22" s="12">
        <v>28</v>
      </c>
      <c r="G22" s="12">
        <v>168</v>
      </c>
      <c r="H22" s="12">
        <v>155</v>
      </c>
      <c r="I22" s="12">
        <v>143</v>
      </c>
      <c r="J22" s="12">
        <v>12</v>
      </c>
      <c r="K22" s="12">
        <v>4</v>
      </c>
      <c r="L22" s="12">
        <v>5</v>
      </c>
      <c r="M22" s="12">
        <v>14</v>
      </c>
      <c r="N22" s="12">
        <v>57</v>
      </c>
      <c r="O22" s="12">
        <v>49</v>
      </c>
      <c r="P22" s="12">
        <v>49</v>
      </c>
      <c r="Q22" s="12">
        <v>30</v>
      </c>
      <c r="R22" s="12">
        <v>38</v>
      </c>
      <c r="S22" s="12">
        <v>3</v>
      </c>
      <c r="T22" s="54"/>
      <c r="U22" s="54"/>
      <c r="V22" s="54"/>
      <c r="W22" s="54"/>
      <c r="X22" s="54"/>
      <c r="Y22" s="54"/>
      <c r="Z22" s="54"/>
      <c r="AA22" s="54"/>
      <c r="AB22" s="54"/>
      <c r="AC22" s="28"/>
      <c r="AD22" s="28"/>
      <c r="AE22" s="28"/>
      <c r="AF22" s="28"/>
      <c r="AG22" s="28"/>
      <c r="AH22" s="28"/>
      <c r="AI22" s="28"/>
      <c r="AJ22" s="28"/>
      <c r="AK22" s="28"/>
      <c r="AL22" s="81"/>
      <c r="AM22" s="12">
        <v>556</v>
      </c>
      <c r="AN22" s="12">
        <v>603</v>
      </c>
      <c r="AO22" s="12">
        <v>386</v>
      </c>
      <c r="AP22" s="12">
        <v>262</v>
      </c>
      <c r="AQ22" s="12">
        <v>170</v>
      </c>
      <c r="AR22" s="12">
        <v>172</v>
      </c>
      <c r="AS22" s="12">
        <v>122</v>
      </c>
      <c r="AT22" s="12">
        <v>467</v>
      </c>
      <c r="AU22" s="12">
        <v>291</v>
      </c>
      <c r="AV22" s="12">
        <v>760</v>
      </c>
      <c r="AW22" s="12">
        <v>701</v>
      </c>
      <c r="AX22" s="12">
        <v>804</v>
      </c>
      <c r="AY22" s="12">
        <v>766</v>
      </c>
      <c r="AZ22" s="12">
        <v>629</v>
      </c>
      <c r="BA22" s="12">
        <v>249</v>
      </c>
      <c r="BB22" s="86">
        <f t="shared" si="4"/>
        <v>103</v>
      </c>
      <c r="BC22" s="73">
        <f t="shared" si="5"/>
        <v>-38</v>
      </c>
      <c r="BD22" s="73">
        <f t="shared" si="6"/>
        <v>-137</v>
      </c>
      <c r="BE22" s="87"/>
      <c r="BF22" s="28">
        <f t="shared" si="7"/>
        <v>0.14693295292439373</v>
      </c>
      <c r="BG22" s="28">
        <f t="shared" si="8"/>
        <v>-4.7263681592039801E-2</v>
      </c>
      <c r="BH22" s="28">
        <f t="shared" si="9"/>
        <v>-0.17885117493472585</v>
      </c>
      <c r="BI22" s="36"/>
    </row>
    <row r="23" spans="1:61" x14ac:dyDescent="0.25">
      <c r="A23" s="74" t="s">
        <v>95</v>
      </c>
      <c r="B23" s="12">
        <v>25</v>
      </c>
      <c r="C23" s="12">
        <v>39</v>
      </c>
      <c r="D23" s="12">
        <v>39</v>
      </c>
      <c r="E23" s="12">
        <v>49</v>
      </c>
      <c r="F23" s="12">
        <v>11</v>
      </c>
      <c r="G23" s="12">
        <v>33</v>
      </c>
      <c r="H23" s="12">
        <v>80</v>
      </c>
      <c r="I23" s="12">
        <v>45</v>
      </c>
      <c r="J23" s="12">
        <v>89</v>
      </c>
      <c r="K23" s="12">
        <v>0</v>
      </c>
      <c r="L23" s="12">
        <v>2</v>
      </c>
      <c r="M23" s="12">
        <v>6</v>
      </c>
      <c r="N23" s="12">
        <v>25</v>
      </c>
      <c r="O23" s="12">
        <v>8</v>
      </c>
      <c r="P23" s="12">
        <v>17</v>
      </c>
      <c r="Q23" s="12">
        <v>55</v>
      </c>
      <c r="R23" s="12">
        <v>44</v>
      </c>
      <c r="S23" s="12">
        <v>48</v>
      </c>
      <c r="T23" s="54"/>
      <c r="U23" s="54"/>
      <c r="V23" s="54"/>
      <c r="W23" s="54"/>
      <c r="X23" s="54"/>
      <c r="Y23" s="54"/>
      <c r="Z23" s="54"/>
      <c r="AA23" s="54"/>
      <c r="AB23" s="54"/>
      <c r="AC23" s="28"/>
      <c r="AD23" s="28"/>
      <c r="AE23" s="28"/>
      <c r="AF23" s="28"/>
      <c r="AG23" s="28"/>
      <c r="AH23" s="28"/>
      <c r="AI23" s="28"/>
      <c r="AJ23" s="28"/>
      <c r="AK23" s="28"/>
      <c r="AL23" s="81"/>
      <c r="AM23" s="12">
        <v>615</v>
      </c>
      <c r="AN23" s="12">
        <v>375</v>
      </c>
      <c r="AO23" s="12">
        <v>265</v>
      </c>
      <c r="AP23" s="12">
        <v>374</v>
      </c>
      <c r="AQ23" s="12">
        <v>258</v>
      </c>
      <c r="AR23" s="12">
        <v>80</v>
      </c>
      <c r="AS23" s="12">
        <v>195</v>
      </c>
      <c r="AT23" s="12">
        <v>166</v>
      </c>
      <c r="AU23" s="12">
        <v>190</v>
      </c>
      <c r="AV23" s="12">
        <v>106</v>
      </c>
      <c r="AW23" s="12">
        <v>118</v>
      </c>
      <c r="AX23" s="12">
        <v>102</v>
      </c>
      <c r="AY23" s="12">
        <v>626</v>
      </c>
      <c r="AZ23" s="12">
        <v>410</v>
      </c>
      <c r="BA23" s="12">
        <v>205</v>
      </c>
      <c r="BB23" s="86">
        <f t="shared" si="4"/>
        <v>-16</v>
      </c>
      <c r="BC23" s="73">
        <f t="shared" si="5"/>
        <v>524</v>
      </c>
      <c r="BD23" s="73">
        <f t="shared" si="6"/>
        <v>-216</v>
      </c>
      <c r="BE23" s="87"/>
      <c r="BF23" s="28">
        <f t="shared" si="7"/>
        <v>-0.13559322033898305</v>
      </c>
      <c r="BG23" s="28">
        <f t="shared" si="8"/>
        <v>5.1372549019607847</v>
      </c>
      <c r="BH23" s="28">
        <f t="shared" si="9"/>
        <v>-0.34504792332268369</v>
      </c>
      <c r="BI23" s="36"/>
    </row>
    <row r="24" spans="1:61" x14ac:dyDescent="0.25">
      <c r="A24" s="74" t="s">
        <v>101</v>
      </c>
      <c r="B24" s="12">
        <v>1</v>
      </c>
      <c r="C24" s="12">
        <v>0</v>
      </c>
      <c r="D24" s="12">
        <v>0</v>
      </c>
      <c r="E24" s="12">
        <v>1</v>
      </c>
      <c r="F24" s="12">
        <v>84</v>
      </c>
      <c r="G24" s="12">
        <v>35</v>
      </c>
      <c r="H24" s="12">
        <v>63</v>
      </c>
      <c r="I24" s="12">
        <v>70</v>
      </c>
      <c r="J24" s="12">
        <v>24</v>
      </c>
      <c r="K24" s="12">
        <v>0</v>
      </c>
      <c r="L24" s="12">
        <v>0</v>
      </c>
      <c r="M24" s="12">
        <v>0</v>
      </c>
      <c r="N24" s="12">
        <v>3</v>
      </c>
      <c r="O24" s="12">
        <v>86</v>
      </c>
      <c r="P24" s="12">
        <v>19</v>
      </c>
      <c r="Q24" s="12">
        <v>26</v>
      </c>
      <c r="R24" s="12">
        <v>23</v>
      </c>
      <c r="S24" s="12">
        <v>4</v>
      </c>
      <c r="T24" s="54"/>
      <c r="U24" s="54"/>
      <c r="V24" s="54"/>
      <c r="W24" s="54"/>
      <c r="X24" s="54"/>
      <c r="Y24" s="54"/>
      <c r="Z24" s="54"/>
      <c r="AA24" s="54"/>
      <c r="AB24" s="54"/>
      <c r="AC24" s="28"/>
      <c r="AD24" s="28"/>
      <c r="AE24" s="28"/>
      <c r="AF24" s="28"/>
      <c r="AG24" s="28"/>
      <c r="AH24" s="28"/>
      <c r="AI24" s="28"/>
      <c r="AJ24" s="28"/>
      <c r="AK24" s="28"/>
      <c r="AL24" s="81"/>
      <c r="AM24" s="12">
        <v>71</v>
      </c>
      <c r="AN24" s="12">
        <v>178</v>
      </c>
      <c r="AO24" s="12">
        <v>135</v>
      </c>
      <c r="AP24" s="12">
        <v>242</v>
      </c>
      <c r="AQ24" s="12">
        <v>272</v>
      </c>
      <c r="AR24" s="12">
        <v>244</v>
      </c>
      <c r="AS24" s="12">
        <v>79</v>
      </c>
      <c r="AT24" s="12">
        <v>65</v>
      </c>
      <c r="AU24" s="12">
        <v>193</v>
      </c>
      <c r="AV24" s="12">
        <v>163</v>
      </c>
      <c r="AW24" s="12">
        <v>163</v>
      </c>
      <c r="AX24" s="12">
        <v>200</v>
      </c>
      <c r="AY24" s="12">
        <v>229</v>
      </c>
      <c r="AZ24" s="12">
        <v>278</v>
      </c>
      <c r="BA24" s="12">
        <v>161</v>
      </c>
      <c r="BB24" s="86">
        <f t="shared" si="4"/>
        <v>37</v>
      </c>
      <c r="BC24" s="73">
        <f t="shared" si="5"/>
        <v>29</v>
      </c>
      <c r="BD24" s="73">
        <f t="shared" si="6"/>
        <v>49</v>
      </c>
      <c r="BE24" s="87"/>
      <c r="BF24" s="28">
        <f t="shared" si="7"/>
        <v>0.22699386503067484</v>
      </c>
      <c r="BG24" s="28">
        <f t="shared" si="8"/>
        <v>0.14499999999999999</v>
      </c>
      <c r="BH24" s="28">
        <f t="shared" si="9"/>
        <v>0.21397379912663755</v>
      </c>
      <c r="BI24" s="36"/>
    </row>
    <row r="26" spans="1:61" x14ac:dyDescent="0.25">
      <c r="A26" s="76" t="s">
        <v>105</v>
      </c>
    </row>
    <row r="27" spans="1:61" x14ac:dyDescent="0.25">
      <c r="A27" s="76" t="s">
        <v>106</v>
      </c>
    </row>
    <row r="28" spans="1:61" x14ac:dyDescent="0.25">
      <c r="A28" s="77" t="s">
        <v>107</v>
      </c>
    </row>
    <row r="29" spans="1:61" x14ac:dyDescent="0.25">
      <c r="A29" s="78"/>
    </row>
    <row r="30" spans="1:61" x14ac:dyDescent="0.25">
      <c r="A30" s="37" t="s">
        <v>109</v>
      </c>
    </row>
    <row r="31" spans="1:61" x14ac:dyDescent="0.25">
      <c r="A31" s="37" t="s">
        <v>110</v>
      </c>
    </row>
    <row r="32" spans="1:61" x14ac:dyDescent="0.25">
      <c r="A32" s="77" t="s">
        <v>111</v>
      </c>
    </row>
  </sheetData>
  <sortState ref="A6:BJ24">
    <sortCondition descending="1" ref="BA6:BA24"/>
  </sortState>
  <conditionalFormatting sqref="BF6:BI24 BB6:BB24 AC6:AK24">
    <cfRule type="cellIs" dxfId="0" priority="4" operator="lessThan">
      <formula>0</formula>
    </cfRule>
  </conditionalFormatting>
  <hyperlinks>
    <hyperlink ref="A28" r:id="rId1" display="https://haldusreform.fin.ee/static/sites/3/2017/10/kaart-vvkti-140717.jpg" xr:uid="{00000000-0004-0000-0B00-000000000000}"/>
    <hyperlink ref="A32" r:id="rId2" xr:uid="{00000000-0004-0000-0B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4</vt:i4>
      </vt:variant>
    </vt:vector>
  </HeadingPairs>
  <TitlesOfParts>
    <vt:vector size="12" baseType="lpstr">
      <vt:lpstr>JAN-SEP</vt:lpstr>
      <vt:lpstr>MONTHS</vt:lpstr>
      <vt:lpstr>domestic</vt:lpstr>
      <vt:lpstr>Finland</vt:lpstr>
      <vt:lpstr>Russia</vt:lpstr>
      <vt:lpstr>Latvia</vt:lpstr>
      <vt:lpstr>Sweden</vt:lpstr>
      <vt:lpstr>Germany</vt:lpstr>
      <vt:lpstr>Chart-total</vt:lpstr>
      <vt:lpstr>Chart-Est,Fin,Rus</vt:lpstr>
      <vt:lpstr>Chart-Ger,Lat,Swe,UK</vt:lpstr>
      <vt:lpstr>Chart-JPN,CHN</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Piret Kallas</dc:creator>
  <cp:lastModifiedBy>Anete</cp:lastModifiedBy>
  <cp:lastPrinted>2018-11-06T08:08:15Z</cp:lastPrinted>
  <dcterms:created xsi:type="dcterms:W3CDTF">2018-11-05T19:22:00Z</dcterms:created>
  <dcterms:modified xsi:type="dcterms:W3CDTF">2018-11-08T12:11:23Z</dcterms:modified>
</cp:coreProperties>
</file>